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showInkAnnotation="0" autoCompressPictures="0"/>
  <bookViews>
    <workbookView xWindow="60" yWindow="0" windowWidth="28320" windowHeight="15820" tabRatio="500"/>
  </bookViews>
  <sheets>
    <sheet name="ALL" sheetId="1" r:id="rId1"/>
    <sheet name="MUST" sheetId="6" r:id="rId2"/>
    <sheet name="OPTIONAL - MUST" sheetId="7" r:id="rId3"/>
    <sheet name="OPTIONAL" sheetId="8" r:id="rId4"/>
  </sheets>
  <definedNames>
    <definedName name="_xlnm._FilterDatabase" localSheetId="0" hidden="1">ALL!$2:$62</definedName>
    <definedName name="_xlnm._FilterDatabase" localSheetId="1" hidden="1">MUST!$2:$62</definedName>
    <definedName name="_xlnm._FilterDatabase" localSheetId="3" hidden="1">OPTIONAL!$2:$62</definedName>
    <definedName name="_xlnm._FilterDatabase" localSheetId="2" hidden="1">'OPTIONAL - MUST'!$2:$62</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62" i="8" l="1"/>
  <c r="E54" i="8"/>
  <c r="E49" i="8"/>
  <c r="E62" i="7"/>
  <c r="E54" i="7"/>
  <c r="E49" i="7"/>
  <c r="E62" i="6"/>
  <c r="E54" i="6"/>
  <c r="E49" i="6"/>
  <c r="E62" i="1"/>
  <c r="E49" i="1"/>
  <c r="E54" i="1"/>
</calcChain>
</file>

<file path=xl/sharedStrings.xml><?xml version="1.0" encoding="utf-8"?>
<sst xmlns="http://schemas.openxmlformats.org/spreadsheetml/2006/main" count="1248" uniqueCount="197">
  <si>
    <t xml:space="preserve">When </t>
  </si>
  <si>
    <t xml:space="preserve">What </t>
  </si>
  <si>
    <t>Where</t>
  </si>
  <si>
    <t>Company</t>
  </si>
  <si>
    <t xml:space="preserve">Necessity </t>
  </si>
  <si>
    <t>Comments</t>
  </si>
  <si>
    <t>January, 2017</t>
  </si>
  <si>
    <t xml:space="preserve">Changed standing rigging </t>
  </si>
  <si>
    <t>Martinique</t>
  </si>
  <si>
    <t xml:space="preserve">Caraibe Greemen - Boat Rigging </t>
  </si>
  <si>
    <t xml:space="preserve"> 10,272 EUR </t>
  </si>
  <si>
    <t xml:space="preserve">Must </t>
  </si>
  <si>
    <t>February, 2017</t>
  </si>
  <si>
    <t xml:space="preserve"> 10,200 EUR</t>
  </si>
  <si>
    <t>Optional / must</t>
  </si>
  <si>
    <t xml:space="preserve">Change batteries - AMG </t>
  </si>
  <si>
    <t xml:space="preserve">Engine Servicing </t>
  </si>
  <si>
    <t xml:space="preserve">Fiberglass job </t>
  </si>
  <si>
    <t>Washing Machine</t>
  </si>
  <si>
    <t xml:space="preserve">AQUARIUS letters for the boat </t>
  </si>
  <si>
    <t xml:space="preserve">Various parts for boat </t>
  </si>
  <si>
    <t>St. Martin</t>
  </si>
  <si>
    <t xml:space="preserve">Jammer stopper for main sail </t>
  </si>
  <si>
    <t>St. Thomas</t>
  </si>
  <si>
    <t xml:space="preserve">3,200 EUR </t>
  </si>
  <si>
    <t xml:space="preserve">420 EUR </t>
  </si>
  <si>
    <t>250 EUR</t>
  </si>
  <si>
    <t xml:space="preserve">599 EUR </t>
  </si>
  <si>
    <t xml:space="preserve">410 EUR </t>
  </si>
  <si>
    <t xml:space="preserve">157 EUR </t>
  </si>
  <si>
    <t xml:space="preserve">600 EUR </t>
  </si>
  <si>
    <t>125 US</t>
  </si>
  <si>
    <t>176 US</t>
  </si>
  <si>
    <t xml:space="preserve">114 US </t>
  </si>
  <si>
    <t>March, 2017</t>
  </si>
  <si>
    <t>April, 2017</t>
  </si>
  <si>
    <t>Just some esthetics fork done, nothing major.</t>
  </si>
  <si>
    <t xml:space="preserve">Optional </t>
  </si>
  <si>
    <t xml:space="preserve">Extra spare parts and fixes needed along the way </t>
  </si>
  <si>
    <t>Cushions and Pillows for cockpit</t>
  </si>
  <si>
    <t>Rope for traveller, Dingy blocks</t>
  </si>
  <si>
    <t>Filled up with water</t>
  </si>
  <si>
    <t>37 US</t>
  </si>
  <si>
    <t>propane Gas</t>
  </si>
  <si>
    <t>14 US</t>
  </si>
  <si>
    <t>Water maker membranes</t>
  </si>
  <si>
    <t>944 US</t>
  </si>
  <si>
    <t xml:space="preserve">Water maker rebuilt kit </t>
  </si>
  <si>
    <t>1200 US</t>
  </si>
  <si>
    <t xml:space="preserve">Water maker servicing labor </t>
  </si>
  <si>
    <t>707 US</t>
  </si>
  <si>
    <t>170 US</t>
  </si>
  <si>
    <t>water tester</t>
  </si>
  <si>
    <t>85 US</t>
  </si>
  <si>
    <t>June, 2017</t>
  </si>
  <si>
    <t>Trinidad</t>
  </si>
  <si>
    <t>Spare parts for winches</t>
  </si>
  <si>
    <t>360 US</t>
  </si>
  <si>
    <t xml:space="preserve">Windows resurfacing </t>
  </si>
  <si>
    <t>400 TT</t>
  </si>
  <si>
    <t>Steps for ladder</t>
  </si>
  <si>
    <t>480 TT</t>
  </si>
  <si>
    <t>4000 TT</t>
  </si>
  <si>
    <t xml:space="preserve">Gen Set Servicing </t>
  </si>
  <si>
    <t>600 TT</t>
  </si>
  <si>
    <t>320 US</t>
  </si>
  <si>
    <t xml:space="preserve">Scuba tanks servicing </t>
  </si>
  <si>
    <t>300 US</t>
  </si>
  <si>
    <t>September, 2017</t>
  </si>
  <si>
    <t xml:space="preserve">Las Vegas </t>
  </si>
  <si>
    <t>1600 US</t>
  </si>
  <si>
    <t>AC soft touch interface</t>
  </si>
  <si>
    <t>825 US</t>
  </si>
  <si>
    <t>1150 US</t>
  </si>
  <si>
    <t>950 US</t>
  </si>
  <si>
    <t>1981.77 US</t>
  </si>
  <si>
    <t>Stainless steel raft holder</t>
  </si>
  <si>
    <t>2600 TT</t>
  </si>
  <si>
    <t>RIMULA R4X Gallo - transmission fluid</t>
  </si>
  <si>
    <t>664 TT</t>
  </si>
  <si>
    <t>12530 TT</t>
  </si>
  <si>
    <t>2365 TT</t>
  </si>
  <si>
    <t>15600 TT</t>
  </si>
  <si>
    <t>4550 TT</t>
  </si>
  <si>
    <t>500 TT</t>
  </si>
  <si>
    <t>1200 TT</t>
  </si>
  <si>
    <t>800 TT</t>
  </si>
  <si>
    <t>7360 TT</t>
  </si>
  <si>
    <t>507 US</t>
  </si>
  <si>
    <t>October, 2017</t>
  </si>
  <si>
    <t>Kitchen faucet replacement - faucet</t>
  </si>
  <si>
    <t>Bilge pump</t>
  </si>
  <si>
    <t>1152 TT</t>
  </si>
  <si>
    <t>200 US</t>
  </si>
  <si>
    <t>Panama</t>
  </si>
  <si>
    <t xml:space="preserve">Just an idea on our fuel expenses… </t>
  </si>
  <si>
    <t xml:space="preserve">The old faucet started leaking… </t>
  </si>
  <si>
    <t>Always good idea to have them handy…</t>
  </si>
  <si>
    <t xml:space="preserve">ropes bought in US </t>
  </si>
  <si>
    <t>Bimini cover</t>
  </si>
  <si>
    <t>Mast "Boot" cover</t>
  </si>
  <si>
    <t>Dinghy cover</t>
  </si>
  <si>
    <t>Dinghy Engine cover</t>
  </si>
  <si>
    <t>Mizzen mast Boot</t>
  </si>
  <si>
    <t>Windless Cover</t>
  </si>
  <si>
    <t>Furler cover</t>
  </si>
  <si>
    <t xml:space="preserve"> Padded winch covers</t>
  </si>
  <si>
    <t>Cockpit cushion</t>
  </si>
  <si>
    <t xml:space="preserve">Trinidad / Turkey </t>
  </si>
  <si>
    <t>Genoa, Main and Mizzen sails</t>
  </si>
  <si>
    <t xml:space="preserve">Superb Sails -Cleaning boat covers + Captain's interior chair </t>
  </si>
  <si>
    <t>Various</t>
  </si>
  <si>
    <t>1600 EUR</t>
  </si>
  <si>
    <t>Ballooner sail</t>
  </si>
  <si>
    <t xml:space="preserve">Needed it as we ripped ours while sailing from Grenada to Bonaire, which was 17 years old. We will definitely need it for Pacific crossing </t>
  </si>
  <si>
    <t>580 US</t>
  </si>
  <si>
    <t>Additional paint work</t>
  </si>
  <si>
    <t>AC fixing help</t>
  </si>
  <si>
    <t xml:space="preserve"> 1,320 US</t>
  </si>
  <si>
    <t>Gas for the boat and dinghy</t>
  </si>
  <si>
    <t>461 US</t>
  </si>
  <si>
    <t xml:space="preserve">Just an idea on our cooking gas expenses… </t>
  </si>
  <si>
    <t>"Optional" TOTAL in $ US</t>
  </si>
  <si>
    <t>"Must" TOTAL in $ US</t>
  </si>
  <si>
    <t>"Optional/must" TOTAL in $ US</t>
  </si>
  <si>
    <t>GRAND TOTAL IN $ US</t>
  </si>
  <si>
    <t xml:space="preserve">800 US </t>
  </si>
  <si>
    <t xml:space="preserve">11,000EUR </t>
  </si>
  <si>
    <t>533 TT</t>
  </si>
  <si>
    <t>Maintenance, tools, cleaners, oils, spare parts; etc.</t>
  </si>
  <si>
    <t xml:space="preserve">Hull out </t>
  </si>
  <si>
    <t xml:space="preserve">Some of it could have been an upsell that Ken binged on… </t>
  </si>
  <si>
    <t xml:space="preserve">The old one stopped working… </t>
  </si>
  <si>
    <t>Satellite Beacon EPERB</t>
  </si>
  <si>
    <t>April -December, 2017</t>
  </si>
  <si>
    <t xml:space="preserve"> </t>
  </si>
  <si>
    <t>Safety first! Mandatory maintenance - check ups, oil changes etc.</t>
  </si>
  <si>
    <t xml:space="preserve">Satellite Iridium Go </t>
  </si>
  <si>
    <t xml:space="preserve">Woodwork - entryway + the rest </t>
  </si>
  <si>
    <t xml:space="preserve">Electrical winches servicing </t>
  </si>
  <si>
    <t>water pumps x6 - spares</t>
  </si>
  <si>
    <t>Boat bottom paint</t>
  </si>
  <si>
    <t>A "Must" for us, but we know many sailors sailing and circumnavigating without it</t>
  </si>
  <si>
    <t>Mainly visual things, as we treat Aquarius as our home</t>
  </si>
  <si>
    <t>Local price</t>
  </si>
  <si>
    <t xml:space="preserve">Please keep in mind that that Amel Super Maramu that we own already had all necessary systems (like watermaker, generator etc) to circumnavigate and already did circumnavigation in 2000-2007. If you only cruising ashore, that might be not necessary </t>
  </si>
  <si>
    <t>Note that in different counties / locations services and prices varies, in some cases quite a lot!</t>
  </si>
  <si>
    <t xml:space="preserve">price in $ US </t>
  </si>
  <si>
    <t xml:space="preserve">All services and prices are for 2017. </t>
  </si>
  <si>
    <r>
      <t xml:space="preserve">Superb Sails - </t>
    </r>
    <r>
      <rPr>
        <b/>
        <sz val="12"/>
        <color theme="1"/>
        <rFont val="Calibri"/>
        <family val="2"/>
        <charset val="204"/>
        <scheme val="minor"/>
      </rPr>
      <t>Dinghy cover</t>
    </r>
    <r>
      <rPr>
        <sz val="12"/>
        <color theme="1"/>
        <rFont val="Calibri"/>
        <family val="2"/>
        <scheme val="minor"/>
      </rPr>
      <t>: price: 4,550TT material: Sunbrella, color "Linen"</t>
    </r>
  </si>
  <si>
    <r>
      <t xml:space="preserve">Superb Sails - </t>
    </r>
    <r>
      <rPr>
        <b/>
        <sz val="12"/>
        <color theme="1"/>
        <rFont val="Calibri"/>
        <family val="2"/>
        <charset val="204"/>
        <scheme val="minor"/>
      </rPr>
      <t>Dinghy Engine cover</t>
    </r>
    <r>
      <rPr>
        <sz val="12"/>
        <color theme="1"/>
        <rFont val="Calibri"/>
        <family val="2"/>
        <scheme val="minor"/>
      </rPr>
      <t>: price: 500TT material: Sunbrella, color "Linen"</t>
    </r>
  </si>
  <si>
    <r>
      <t xml:space="preserve">Superb Sails - </t>
    </r>
    <r>
      <rPr>
        <b/>
        <sz val="12"/>
        <color theme="1"/>
        <rFont val="Calibri"/>
        <family val="2"/>
        <charset val="204"/>
        <scheme val="minor"/>
      </rPr>
      <t>Furler cover</t>
    </r>
    <r>
      <rPr>
        <sz val="12"/>
        <color theme="1"/>
        <rFont val="Calibri"/>
        <family val="2"/>
        <scheme val="minor"/>
      </rPr>
      <t>: price: 800TT material: Sunbrella, color "Linen"</t>
    </r>
  </si>
  <si>
    <r>
      <t xml:space="preserve">Superb Sails - </t>
    </r>
    <r>
      <rPr>
        <b/>
        <sz val="12"/>
        <color theme="1"/>
        <rFont val="Calibri"/>
        <family val="2"/>
        <charset val="204"/>
        <scheme val="minor"/>
      </rPr>
      <t>Padded winch covers</t>
    </r>
    <r>
      <rPr>
        <sz val="12"/>
        <color theme="1"/>
        <rFont val="Calibri"/>
        <family val="2"/>
        <scheme val="minor"/>
      </rPr>
      <t>, 4 pcs: price: 1,200 TT material: Sunbrella, color "Linen"</t>
    </r>
  </si>
  <si>
    <t>Insurance requirement - standing rigging less than 10 years old</t>
  </si>
  <si>
    <t>From our perspective it was a must, although it is still possible to live and sail without it.       Makes our lives so  much more enjoyable. Rather than running generator every single day 2-3 hours, we do it only 2-3 times a week, a little bit more often if it's cloudy. Our previous boat owner said if he had known that it will make such a big difference he would have done that long time ago.</t>
  </si>
  <si>
    <t xml:space="preserve">Amel Super Maramu 2000 comes with designated spot for washing machine, important for us.   just our previous owners did not have it at the time they sold the boat, we opted putting it back, which we enjoy very efficient and convenient option of having it. </t>
  </si>
  <si>
    <t xml:space="preserve">Comfort while living &amp; sailing.                                                                                                                       Many places we reached out for getting professionally made Bimini and cushions for cockpit, we were out of luck as many places were booked for the peak season, also their working times were very narrow to fit in with and there was huge gap in trying to converse in very limited French or English. All prices quoted - Bimini: 2,500 EUR; cockpit cushions: 2,500 EUR were way too much what we were willing to pay and we lucked out - we opted for "cheap" outdoor cushions until we got an excellent job done in Trinidad for more thank we asked in Martinique and only the fraction of the price and no headache in regards of language barrier. </t>
  </si>
  <si>
    <t xml:space="preserve">In Martinique, where is official Amel chandlery we had to stock up on necessary spare parts. </t>
  </si>
  <si>
    <t xml:space="preserve">We changed it back to original Amel settings.  
 There was some other set up on a boat </t>
  </si>
  <si>
    <t xml:space="preserve">Water maker must be serviced every 4 years and it was time for ours. 
(ours had not been serviced for 4 years) and it was time to change membranes. </t>
  </si>
  <si>
    <t>After our watermaker was disassembled we were informed we need to change "ends".
That was unexpected and although we all spoke in perfect English there was issue in communication. Later on the water maker was leaking and we after talking with official employee of Dessalator - maker of our unit we find out that we got way overcharged, but... we live and learn... And share... ;)</t>
  </si>
  <si>
    <t>spare filters for water maker (5 micron)</t>
  </si>
  <si>
    <t>To test water salinity</t>
  </si>
  <si>
    <t xml:space="preserve">Front cockpit windows were hazy and for this price we simply could not resist </t>
  </si>
  <si>
    <t>Just a visual touch up to replace 17 year old original ones…</t>
  </si>
  <si>
    <t xml:space="preserve">Winches were in need of servicing as it's a safety precaution.
Better to do when you have a chance to do it cheap, while you have time and when language is not an issue. Unfortunately the service wasn't the best so we can not give a recommendation </t>
  </si>
  <si>
    <t>Needed service. Good to learn from professionals how to do it in future.</t>
  </si>
  <si>
    <t>Just a visual touch up for 17 year old original wood work outside entry doorway.</t>
  </si>
  <si>
    <t>Servicing was overdue, had to get this done to be able to refill.</t>
  </si>
  <si>
    <t>A must to do bottom job to prepare for Panama Canal crossing.
The requirement  -   maximum 3 months  after bottom cleaning</t>
  </si>
  <si>
    <t>A lot of sheets and halyards were 17 years old… One halyard broke while sailing. Safety.</t>
  </si>
  <si>
    <t>Always good idea to have them handy… These we brought from US so they are well priced compared to other places</t>
  </si>
  <si>
    <t>Safety &amp; requirement especially while Circumnavigating. 
We still have the old one that is registered with previous boat owners, but had to have the new one for us</t>
  </si>
  <si>
    <t>Safety. We think it's a must for ocean crossing (and not only)</t>
  </si>
  <si>
    <t>Sanding off the bottom, primer, paint   
acid wash rust spots, apply 4 layers of primer, apply 3 coats of paint / antifouling ; removing rust from boat bottom</t>
  </si>
  <si>
    <t>A must to do bottom job to prepare for Panama Canal crossing, (maxn 3 months after bottom cleaning). We could wait longer for paint job, but then we would spend more time cleaning.</t>
  </si>
  <si>
    <t>Safety. Our previous designated spot for keeping life raft was inside the cockpit lazarette storage, which was taking up a prime storage area and in case of a bad accident it might be very difficult to get it out, as it's bulky and heavy. As it's a safety issue, we consider it a must. Now is easy accessible if needed (even having Amel with 4 water tight compartments it is very unlikely) and we have more needed space in cockpit lazarette</t>
  </si>
  <si>
    <t>Transmission oil change. Scheduled maintenance</t>
  </si>
  <si>
    <r>
      <t xml:space="preserve">Bimini is very important for safe and comfortable sailing. 
We might have "overdone" with the options, but it was so well worth it compared to quote we got in Martinique: 2,500EUR for standard bimini.  Superb Sails - </t>
    </r>
    <r>
      <rPr>
        <b/>
        <sz val="12"/>
        <color theme="1"/>
        <rFont val="Calibri"/>
        <family val="2"/>
        <charset val="204"/>
        <scheme val="minor"/>
      </rPr>
      <t>Bimini</t>
    </r>
    <r>
      <rPr>
        <sz val="12"/>
        <color theme="1"/>
        <rFont val="Calibri"/>
        <family val="2"/>
        <scheme val="minor"/>
      </rPr>
      <t xml:space="preserve"> with coverable "window" on top and detachable see-through sides - Top price: 8,030TT and Side price: 4,500TT material: Sunbrella, color "Linen", please see attached picture and drawing as a reference.</t>
    </r>
  </si>
  <si>
    <r>
      <t xml:space="preserve">Superb Sails - </t>
    </r>
    <r>
      <rPr>
        <b/>
        <sz val="12"/>
        <color theme="1"/>
        <rFont val="Calibri"/>
        <family val="2"/>
        <charset val="204"/>
        <scheme val="minor"/>
      </rPr>
      <t>Mast Boo</t>
    </r>
    <r>
      <rPr>
        <sz val="12"/>
        <color theme="1"/>
        <rFont val="Calibri"/>
        <family val="2"/>
        <scheme val="minor"/>
      </rPr>
      <t>t price: 2,365TT material: Sunbrella, color "Linen".
 It will cover the entire boot area down to the deck, covering the lines and all the winches and electronics.</t>
    </r>
  </si>
  <si>
    <r>
      <t xml:space="preserve">Superb Sails - </t>
    </r>
    <r>
      <rPr>
        <b/>
        <sz val="12"/>
        <color theme="1"/>
        <rFont val="Calibri"/>
        <family val="2"/>
        <charset val="204"/>
        <scheme val="minor"/>
      </rPr>
      <t>Interior seating</t>
    </r>
    <r>
      <rPr>
        <sz val="12"/>
        <color theme="1"/>
        <rFont val="Calibri"/>
        <family val="2"/>
        <scheme val="minor"/>
      </rPr>
      <t>: 15,600TT material: similar to marine leatherette</t>
    </r>
  </si>
  <si>
    <r>
      <t xml:space="preserve">Superb Sails - </t>
    </r>
    <r>
      <rPr>
        <b/>
        <sz val="12"/>
        <color theme="1"/>
        <rFont val="Calibri"/>
        <family val="2"/>
        <charset val="204"/>
        <scheme val="minor"/>
      </rPr>
      <t>Mizzen mast Boot</t>
    </r>
    <r>
      <rPr>
        <sz val="12"/>
        <color theme="1"/>
        <rFont val="Calibri"/>
        <family val="2"/>
        <scheme val="minor"/>
      </rPr>
      <t>, covering all winches: price: 1,200TT material: Sunbrella
color "Linen"</t>
    </r>
  </si>
  <si>
    <r>
      <t xml:space="preserve">Had to cover windless, otherwise wasn't working properly. 
We noticed that our windless chain counter was going "nuts" when constantly getting wet while sailing, so this one deserves, kind of "must" status. Superb Sails - </t>
    </r>
    <r>
      <rPr>
        <b/>
        <sz val="12"/>
        <color theme="1"/>
        <rFont val="Calibri"/>
        <family val="2"/>
        <charset val="204"/>
        <scheme val="minor"/>
      </rPr>
      <t>Windless Cover</t>
    </r>
    <r>
      <rPr>
        <sz val="12"/>
        <color theme="1"/>
        <rFont val="Calibri"/>
        <family val="2"/>
        <scheme val="minor"/>
      </rPr>
      <t>: price: 800TT material: Sunbrella, color "Linen"</t>
    </r>
  </si>
  <si>
    <r>
      <t xml:space="preserve">Again -  we might have "overdone" with the options...
It was so well worth it compared to quote we got in Martinique: 2,500EUR for standard cushions! Superb Sails - </t>
    </r>
    <r>
      <rPr>
        <b/>
        <sz val="12"/>
        <color theme="1"/>
        <rFont val="Calibri"/>
        <family val="2"/>
        <charset val="204"/>
        <scheme val="minor"/>
      </rPr>
      <t xml:space="preserve"> Cockpit cushion, </t>
    </r>
    <r>
      <rPr>
        <sz val="12"/>
        <color theme="1"/>
        <rFont val="Calibri"/>
        <family val="2"/>
        <scheme val="minor"/>
      </rPr>
      <t>Foldable: 2 x 6 pcs and 2 x 2 pcs price: 7,360 TT material: Sunbrella, color "Beige" or "Coacoa" with 3" foam</t>
    </r>
  </si>
  <si>
    <t xml:space="preserve">Whole boat covers, that cost about 8,000US to make and they were quite moldy
When we tried to clean it we did not have much success, so paying $500US for cleaning seemed a good deal. </t>
  </si>
  <si>
    <t>Old sails were still usable, although genoa was well worn and main had a "belly" hard to point.
We did not have to change all the sails right now. Main sail was probably the worst as it had many patches and lost it's shape for the best sailing angle. Mizzin sail was almost like new, so there's a perfectionist in Ken that insisted to have them all new... They also have a dinema thread throughout and should be a good deal...</t>
  </si>
  <si>
    <t>Our point - if on a boat should be in working condition, we get to use it a lot while in marinas</t>
  </si>
  <si>
    <t>Always need to work on something or get some tools or other spares…
 \While some of it is a "nice to have", others - like engine oil change (this time performed by Ken with a nice tool borrowed from friend) is absolute "must".</t>
  </si>
  <si>
    <t>Sometimes (mostly it's free) we choose / or have have to get it while in marina</t>
  </si>
  <si>
    <t xml:space="preserve">Existing batteries were not the best, but we had an accident and had to change.                                      Old batteries should have lasted about a year or so. Before taking off we did some servicing one of the things what was done - equalizing batteries. Local electrician (who worked a lot for previous owner) did equalization and later the same day Ken noticed that some hours later they are boiling again!!! That almost burned our boat and might have killed us too, as the battery smoke is harmful and our master bedroom is separated by the companion way where the batteries are. Well - thanks god ken noticed this on time and besides completely ruined batteries no more harm done. That said - we got new batteries and this time we got AMG batteries, that supposed to last 5-6 years, where regular ones only 1-2 years. We will see how that will work, but so far we are very  happy we did this sooner than later. </t>
  </si>
  <si>
    <t>AIS (automatic identification system)</t>
  </si>
  <si>
    <t>Safety while crossing the oceans.  Also handy finding  frinds and transmitting our location.</t>
  </si>
  <si>
    <t xml:space="preserve">Stainless steel davits, Solar, Wind, Dingy lift </t>
  </si>
  <si>
    <t xml:space="preserve">Had to remove "IV" as it used to be Aquarius IV, had to recenter.                                                     Job well done. Nice and easy transaction. </t>
  </si>
  <si>
    <t>Budget Marine stuff, screws, etc</t>
  </si>
  <si>
    <t>Interior "pleather" seating</t>
  </si>
  <si>
    <t>Very well needed as timing belt and the elbow was supposed to be changed a while ago.        Done by professional Volvo Penta employee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</si>
</sst>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1" x14ac:knownFonts="1">
    <font>
      <sz val="12"/>
      <color theme="1"/>
      <name val="Calibri"/>
      <family val="2"/>
      <scheme val="minor"/>
    </font>
    <font>
      <sz val="12"/>
      <color theme="1"/>
      <name val="Calibri"/>
      <family val="2"/>
      <charset val="204"/>
      <scheme val="minor"/>
    </font>
    <font>
      <u/>
      <sz val="12"/>
      <color theme="10"/>
      <name val="Calibri"/>
      <family val="2"/>
      <charset val="204"/>
      <scheme val="minor"/>
    </font>
    <font>
      <u/>
      <sz val="12"/>
      <color theme="11"/>
      <name val="Calibri"/>
      <family val="2"/>
      <charset val="204"/>
      <scheme val="minor"/>
    </font>
    <font>
      <b/>
      <sz val="12"/>
      <color theme="1"/>
      <name val="Calibri"/>
      <family val="2"/>
      <charset val="204"/>
      <scheme val="minor"/>
    </font>
    <font>
      <sz val="12"/>
      <color rgb="FF000000"/>
      <name val="Calibri"/>
      <family val="2"/>
      <scheme val="minor"/>
    </font>
    <font>
      <b/>
      <sz val="12"/>
      <color rgb="FF000000"/>
      <name val="Calibri"/>
      <scheme val="minor"/>
    </font>
    <font>
      <b/>
      <sz val="14"/>
      <color theme="1"/>
      <name val="Calibri"/>
      <scheme val="minor"/>
    </font>
    <font>
      <sz val="12"/>
      <color rgb="FF006100"/>
      <name val="Calibri"/>
      <family val="2"/>
      <scheme val="minor"/>
    </font>
    <font>
      <sz val="12"/>
      <color rgb="FF9C0006"/>
      <name val="Calibri"/>
      <family val="2"/>
      <scheme val="minor"/>
    </font>
    <font>
      <sz val="12"/>
      <color rgb="FF9C6500"/>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s>
  <borders count="8">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s>
  <cellStyleXfs count="141">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3">
    <xf numFmtId="0" fontId="0" fillId="0" borderId="0" xfId="0"/>
    <xf numFmtId="0" fontId="4" fillId="0" borderId="0" xfId="0" applyFont="1" applyAlignment="1">
      <alignment horizontal="center" vertical="center"/>
    </xf>
    <xf numFmtId="164" fontId="4" fillId="0" borderId="4" xfId="1" applyNumberFormat="1" applyFont="1" applyBorder="1" applyAlignment="1">
      <alignment horizontal="center" vertical="center"/>
    </xf>
    <xf numFmtId="164" fontId="0" fillId="0" borderId="4" xfId="1" applyNumberFormat="1" applyFont="1" applyBorder="1" applyAlignment="1">
      <alignment horizontal="center" vertical="center"/>
    </xf>
    <xf numFmtId="164" fontId="4"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164" fontId="6" fillId="0" borderId="4" xfId="0" applyNumberFormat="1" applyFont="1" applyBorder="1" applyAlignment="1">
      <alignment horizontal="center" vertical="center"/>
    </xf>
    <xf numFmtId="164" fontId="4" fillId="0" borderId="4" xfId="1" applyNumberFormat="1" applyFont="1" applyFill="1" applyBorder="1" applyAlignment="1">
      <alignment horizontal="center" vertical="center"/>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center" vertical="top"/>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xf numFmtId="0" fontId="4" fillId="0" borderId="0" xfId="0" applyFont="1" applyAlignment="1">
      <alignment horizontal="center" vertical="center" wrapText="1"/>
    </xf>
    <xf numFmtId="0" fontId="4" fillId="0" borderId="0" xfId="0" applyFont="1"/>
    <xf numFmtId="0" fontId="0" fillId="0" borderId="0" xfId="0" applyFont="1" applyAlignment="1">
      <alignment vertical="center" wrapText="1"/>
    </xf>
    <xf numFmtId="0" fontId="4" fillId="0" borderId="4" xfId="0" applyFont="1" applyBorder="1" applyAlignment="1">
      <alignment horizontal="center" vertical="top" wrapText="1"/>
    </xf>
    <xf numFmtId="0" fontId="4" fillId="0" borderId="4" xfId="0" applyFont="1" applyBorder="1" applyAlignment="1">
      <alignment horizontal="center" vertical="top"/>
    </xf>
    <xf numFmtId="0" fontId="4" fillId="0" borderId="4" xfId="0" applyFont="1" applyBorder="1" applyAlignment="1">
      <alignment horizontal="left" vertical="top" wrapText="1"/>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wrapText="1"/>
    </xf>
    <xf numFmtId="0" fontId="0" fillId="0" borderId="4" xfId="0" applyFont="1" applyFill="1" applyBorder="1" applyAlignment="1">
      <alignment horizontal="center" vertical="center" wrapText="1"/>
    </xf>
    <xf numFmtId="0" fontId="0" fillId="0" borderId="4" xfId="0" applyFont="1" applyBorder="1" applyAlignment="1">
      <alignment wrapText="1"/>
    </xf>
    <xf numFmtId="0" fontId="0" fillId="0" borderId="4" xfId="0" applyFont="1" applyFill="1" applyBorder="1" applyAlignment="1">
      <alignment horizontal="left" vertical="center" wrapText="1"/>
    </xf>
    <xf numFmtId="0" fontId="7" fillId="0" borderId="0" xfId="0" applyFont="1" applyAlignment="1">
      <alignment horizontal="center" vertical="top"/>
    </xf>
    <xf numFmtId="0" fontId="7" fillId="0" borderId="4" xfId="0" applyFont="1" applyBorder="1" applyAlignment="1">
      <alignment horizontal="center" vertical="top" wrapText="1"/>
    </xf>
    <xf numFmtId="0" fontId="7" fillId="0" borderId="4" xfId="0" applyFont="1" applyBorder="1" applyAlignment="1">
      <alignment horizontal="center" vertical="top"/>
    </xf>
    <xf numFmtId="0" fontId="0" fillId="0" borderId="5" xfId="0" applyFont="1" applyBorder="1" applyAlignment="1">
      <alignment horizontal="center" vertical="center" wrapText="1"/>
    </xf>
    <xf numFmtId="0" fontId="0" fillId="0" borderId="5" xfId="0" applyFont="1" applyBorder="1" applyAlignment="1">
      <alignment horizontal="center" vertical="center"/>
    </xf>
    <xf numFmtId="164" fontId="4" fillId="0" borderId="5" xfId="0" applyNumberFormat="1" applyFont="1" applyBorder="1" applyAlignment="1">
      <alignment horizontal="center" vertical="center"/>
    </xf>
    <xf numFmtId="0" fontId="0" fillId="0" borderId="4" xfId="0" applyFont="1" applyFill="1" applyBorder="1" applyAlignment="1">
      <alignment horizontal="center" vertical="center"/>
    </xf>
    <xf numFmtId="0" fontId="9" fillId="3" borderId="4" xfId="123" applyFont="1" applyBorder="1" applyAlignment="1">
      <alignment horizontal="center" vertical="center"/>
    </xf>
    <xf numFmtId="0" fontId="10" fillId="4" borderId="4" xfId="124" applyFont="1" applyBorder="1" applyAlignment="1">
      <alignment horizontal="center" vertical="center"/>
    </xf>
    <xf numFmtId="0" fontId="4" fillId="0" borderId="7" xfId="0" applyFont="1" applyBorder="1" applyAlignment="1">
      <alignment horizontal="center" vertical="center" wrapText="1"/>
    </xf>
    <xf numFmtId="0" fontId="0" fillId="0" borderId="7" xfId="0" applyFont="1" applyBorder="1" applyAlignment="1">
      <alignment horizontal="center" vertical="center"/>
    </xf>
    <xf numFmtId="164" fontId="4" fillId="0" borderId="7" xfId="1" applyNumberFormat="1" applyFont="1" applyBorder="1" applyAlignment="1">
      <alignment horizontal="center" vertical="center"/>
    </xf>
    <xf numFmtId="0" fontId="8" fillId="2" borderId="7" xfId="122" applyFont="1" applyBorder="1" applyAlignment="1">
      <alignment horizontal="center" vertical="center"/>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xf>
    <xf numFmtId="164" fontId="4" fillId="5" borderId="2" xfId="0" applyNumberFormat="1" applyFont="1" applyFill="1" applyBorder="1" applyAlignment="1">
      <alignment horizontal="center" vertical="center"/>
    </xf>
    <xf numFmtId="0" fontId="4" fillId="5" borderId="3" xfId="0" applyFont="1" applyFill="1" applyBorder="1" applyAlignment="1">
      <alignment horizontal="center" vertical="center"/>
    </xf>
    <xf numFmtId="0" fontId="0" fillId="0" borderId="4" xfId="0" applyFont="1" applyBorder="1" applyAlignment="1">
      <alignment horizontal="left" wrapText="1"/>
    </xf>
    <xf numFmtId="0" fontId="0" fillId="0" borderId="0" xfId="0" applyFont="1" applyAlignment="1">
      <alignment horizontal="center" vertical="center" wrapText="1"/>
    </xf>
    <xf numFmtId="0" fontId="9" fillId="3" borderId="4" xfId="123" applyFont="1" applyBorder="1" applyAlignment="1">
      <alignment horizontal="center" vertical="center"/>
    </xf>
    <xf numFmtId="0" fontId="10" fillId="4" borderId="4" xfId="124" applyFont="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9" fillId="3" borderId="4" xfId="123" applyFont="1" applyBorder="1" applyAlignment="1">
      <alignment horizontal="center" vertical="center"/>
    </xf>
    <xf numFmtId="0" fontId="10" fillId="4" borderId="4" xfId="124" applyFont="1" applyBorder="1" applyAlignment="1">
      <alignment horizontal="center" vertical="center"/>
    </xf>
    <xf numFmtId="0" fontId="0" fillId="0" borderId="4" xfId="0" applyFont="1" applyBorder="1" applyAlignment="1">
      <alignment horizontal="left" vertical="center"/>
    </xf>
    <xf numFmtId="0" fontId="0" fillId="0" borderId="4" xfId="0" applyFont="1" applyBorder="1" applyAlignment="1">
      <alignment horizontal="left" vertical="center" wrapText="1"/>
    </xf>
    <xf numFmtId="0" fontId="8" fillId="2" borderId="4" xfId="122" applyFont="1" applyBorder="1" applyAlignment="1">
      <alignment horizontal="center" vertical="center"/>
    </xf>
    <xf numFmtId="0" fontId="0" fillId="0" borderId="0" xfId="0" applyFont="1" applyAlignment="1">
      <alignment horizontal="center" vertical="center" textRotation="90"/>
    </xf>
    <xf numFmtId="0" fontId="0" fillId="0" borderId="0" xfId="0" applyFont="1" applyAlignment="1">
      <alignment horizontal="center" vertical="center" textRotation="90" wrapText="1"/>
    </xf>
    <xf numFmtId="0" fontId="0" fillId="0" borderId="0" xfId="0" applyFont="1" applyFill="1" applyBorder="1" applyAlignment="1">
      <alignment horizontal="center" vertical="center" textRotation="90"/>
    </xf>
    <xf numFmtId="0" fontId="0" fillId="0" borderId="4" xfId="0" applyFont="1" applyBorder="1" applyAlignment="1">
      <alignment horizontal="left"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41">
    <cellStyle name="Bad" xfId="123" builtinId="27"/>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Good" xfId="122"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Neutral" xfId="124" builtinId="2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tabSelected="1" topLeftCell="B1" zoomScale="140" zoomScaleNormal="140" zoomScalePageLayoutView="140" workbookViewId="0">
      <pane ySplit="1" topLeftCell="A2" activePane="bottomLeft" state="frozen"/>
      <selection pane="bottomLeft" activeCell="C507" sqref="C507"/>
    </sheetView>
  </sheetViews>
  <sheetFormatPr baseColWidth="10" defaultRowHeight="15" customHeight="1" x14ac:dyDescent="0"/>
  <cols>
    <col min="1" max="1" width="7.5" style="14" hidden="1" customWidth="1"/>
    <col min="2" max="2" width="14.5" style="13" bestFit="1" customWidth="1"/>
    <col min="3" max="3" width="37.6640625" style="13" customWidth="1"/>
    <col min="4" max="4" width="12.5" style="14" hidden="1" customWidth="1"/>
    <col min="5" max="5" width="13.33203125" style="1" customWidth="1"/>
    <col min="6" max="6" width="13.5" style="14" customWidth="1"/>
    <col min="7" max="7" width="77.83203125" style="11" customWidth="1"/>
    <col min="8" max="8" width="27.5" style="15" hidden="1" customWidth="1"/>
    <col min="9" max="16384" width="10.83203125" style="15"/>
  </cols>
  <sheetData>
    <row r="1" spans="1:8" s="28" customFormat="1" ht="18">
      <c r="A1" s="28" t="s">
        <v>0</v>
      </c>
      <c r="B1" s="29" t="s">
        <v>2</v>
      </c>
      <c r="C1" s="29" t="s">
        <v>1</v>
      </c>
      <c r="D1" s="30" t="s">
        <v>144</v>
      </c>
      <c r="E1" s="30" t="s">
        <v>147</v>
      </c>
      <c r="F1" s="30" t="s">
        <v>4</v>
      </c>
      <c r="G1" s="29" t="s">
        <v>5</v>
      </c>
      <c r="H1" s="28" t="s">
        <v>3</v>
      </c>
    </row>
    <row r="2" spans="1:8" s="12" customFormat="1" ht="7" customHeight="1">
      <c r="B2" s="19"/>
      <c r="C2" s="19"/>
      <c r="D2" s="20"/>
      <c r="E2" s="20"/>
      <c r="F2" s="20"/>
      <c r="G2" s="21"/>
    </row>
    <row r="3" spans="1:8">
      <c r="A3" s="57" t="s">
        <v>6</v>
      </c>
      <c r="B3" s="22" t="s">
        <v>8</v>
      </c>
      <c r="C3" s="22" t="s">
        <v>7</v>
      </c>
      <c r="D3" s="23" t="s">
        <v>10</v>
      </c>
      <c r="E3" s="2">
        <v>10991.04</v>
      </c>
      <c r="F3" s="23" t="s">
        <v>11</v>
      </c>
      <c r="G3" s="24" t="s">
        <v>153</v>
      </c>
      <c r="H3" s="15" t="s">
        <v>9</v>
      </c>
    </row>
    <row r="4" spans="1:8">
      <c r="A4" s="57"/>
      <c r="B4" s="22" t="s">
        <v>8</v>
      </c>
      <c r="C4" s="25" t="s">
        <v>190</v>
      </c>
      <c r="D4" s="23" t="s">
        <v>126</v>
      </c>
      <c r="E4" s="2">
        <v>900</v>
      </c>
      <c r="F4" s="23" t="s">
        <v>14</v>
      </c>
      <c r="G4" s="24" t="s">
        <v>191</v>
      </c>
    </row>
    <row r="5" spans="1:8" ht="30">
      <c r="A5" s="57"/>
      <c r="B5" s="22" t="s">
        <v>8</v>
      </c>
      <c r="C5" s="22" t="s">
        <v>16</v>
      </c>
      <c r="D5" s="3" t="s">
        <v>25</v>
      </c>
      <c r="E5" s="2">
        <v>1200</v>
      </c>
      <c r="F5" s="23" t="s">
        <v>11</v>
      </c>
      <c r="G5" s="24" t="s">
        <v>196</v>
      </c>
    </row>
    <row r="6" spans="1:8" ht="75">
      <c r="A6" s="57" t="s">
        <v>12</v>
      </c>
      <c r="B6" s="22" t="s">
        <v>8</v>
      </c>
      <c r="C6" s="22" t="s">
        <v>192</v>
      </c>
      <c r="D6" s="23" t="s">
        <v>13</v>
      </c>
      <c r="E6" s="2">
        <v>10914</v>
      </c>
      <c r="F6" s="23" t="s">
        <v>14</v>
      </c>
      <c r="G6" s="24" t="s">
        <v>154</v>
      </c>
    </row>
    <row r="7" spans="1:8" ht="150">
      <c r="A7" s="57"/>
      <c r="B7" s="22" t="s">
        <v>8</v>
      </c>
      <c r="C7" s="22" t="s">
        <v>15</v>
      </c>
      <c r="D7" s="23" t="s">
        <v>24</v>
      </c>
      <c r="E7" s="2">
        <v>3424</v>
      </c>
      <c r="F7" s="23" t="s">
        <v>11</v>
      </c>
      <c r="G7" s="24" t="s">
        <v>189</v>
      </c>
    </row>
    <row r="8" spans="1:8">
      <c r="A8" s="57"/>
      <c r="B8" s="22" t="s">
        <v>8</v>
      </c>
      <c r="C8" s="22" t="s">
        <v>17</v>
      </c>
      <c r="D8" s="3" t="s">
        <v>26</v>
      </c>
      <c r="E8" s="2">
        <v>267.5</v>
      </c>
      <c r="F8" s="23" t="s">
        <v>37</v>
      </c>
      <c r="G8" s="24" t="s">
        <v>36</v>
      </c>
    </row>
    <row r="9" spans="1:8" ht="45">
      <c r="A9" s="57"/>
      <c r="B9" s="22" t="s">
        <v>8</v>
      </c>
      <c r="C9" s="22" t="s">
        <v>18</v>
      </c>
      <c r="D9" s="3" t="s">
        <v>27</v>
      </c>
      <c r="E9" s="2">
        <v>640.93000000000006</v>
      </c>
      <c r="F9" s="23" t="s">
        <v>37</v>
      </c>
      <c r="G9" s="24" t="s">
        <v>155</v>
      </c>
    </row>
    <row r="10" spans="1:8" ht="120">
      <c r="A10" s="57"/>
      <c r="B10" s="22" t="s">
        <v>8</v>
      </c>
      <c r="C10" s="22" t="s">
        <v>39</v>
      </c>
      <c r="D10" s="3" t="s">
        <v>28</v>
      </c>
      <c r="E10" s="2">
        <v>438.70000000000005</v>
      </c>
      <c r="F10" s="23" t="s">
        <v>37</v>
      </c>
      <c r="G10" s="24" t="s">
        <v>156</v>
      </c>
    </row>
    <row r="11" spans="1:8" ht="30">
      <c r="A11" s="57"/>
      <c r="B11" s="22" t="s">
        <v>8</v>
      </c>
      <c r="C11" s="22" t="s">
        <v>19</v>
      </c>
      <c r="D11" s="3" t="s">
        <v>29</v>
      </c>
      <c r="E11" s="2">
        <v>167.99</v>
      </c>
      <c r="F11" s="23" t="s">
        <v>11</v>
      </c>
      <c r="G11" s="24" t="s">
        <v>193</v>
      </c>
    </row>
    <row r="12" spans="1:8">
      <c r="A12" s="57"/>
      <c r="B12" s="22" t="s">
        <v>8</v>
      </c>
      <c r="C12" s="22" t="s">
        <v>20</v>
      </c>
      <c r="D12" s="3" t="s">
        <v>30</v>
      </c>
      <c r="E12" s="2">
        <v>642</v>
      </c>
      <c r="F12" s="23" t="s">
        <v>11</v>
      </c>
      <c r="G12" s="24" t="s">
        <v>157</v>
      </c>
    </row>
    <row r="13" spans="1:8" ht="30">
      <c r="A13" s="58" t="s">
        <v>34</v>
      </c>
      <c r="B13" s="22" t="s">
        <v>21</v>
      </c>
      <c r="C13" s="22" t="s">
        <v>22</v>
      </c>
      <c r="D13" s="3" t="s">
        <v>31</v>
      </c>
      <c r="E13" s="2">
        <v>125</v>
      </c>
      <c r="F13" s="23" t="s">
        <v>37</v>
      </c>
      <c r="G13" s="24" t="s">
        <v>158</v>
      </c>
    </row>
    <row r="14" spans="1:8">
      <c r="A14" s="58"/>
      <c r="B14" s="22" t="s">
        <v>23</v>
      </c>
      <c r="C14" s="22" t="s">
        <v>194</v>
      </c>
      <c r="D14" s="3" t="s">
        <v>32</v>
      </c>
      <c r="E14" s="2">
        <v>176</v>
      </c>
      <c r="F14" s="23" t="s">
        <v>11</v>
      </c>
      <c r="G14" s="24" t="s">
        <v>38</v>
      </c>
    </row>
    <row r="15" spans="1:8" ht="30">
      <c r="A15" s="57" t="s">
        <v>35</v>
      </c>
      <c r="B15" s="22" t="s">
        <v>23</v>
      </c>
      <c r="C15" s="22" t="s">
        <v>40</v>
      </c>
      <c r="D15" s="3" t="s">
        <v>33</v>
      </c>
      <c r="E15" s="2">
        <v>114</v>
      </c>
      <c r="F15" s="23" t="s">
        <v>37</v>
      </c>
      <c r="G15" s="24" t="s">
        <v>158</v>
      </c>
    </row>
    <row r="16" spans="1:8" ht="30">
      <c r="A16" s="57"/>
      <c r="B16" s="22" t="s">
        <v>23</v>
      </c>
      <c r="C16" s="25" t="s">
        <v>45</v>
      </c>
      <c r="D16" s="23" t="s">
        <v>46</v>
      </c>
      <c r="E16" s="4">
        <v>950</v>
      </c>
      <c r="F16" s="23" t="s">
        <v>11</v>
      </c>
      <c r="G16" s="26" t="s">
        <v>159</v>
      </c>
    </row>
    <row r="17" spans="1:7" ht="75">
      <c r="A17" s="57"/>
      <c r="B17" s="22" t="s">
        <v>23</v>
      </c>
      <c r="C17" s="25" t="s">
        <v>47</v>
      </c>
      <c r="D17" s="23" t="s">
        <v>48</v>
      </c>
      <c r="E17" s="4">
        <v>1200</v>
      </c>
      <c r="F17" s="23" t="s">
        <v>11</v>
      </c>
      <c r="G17" s="26" t="s">
        <v>160</v>
      </c>
    </row>
    <row r="18" spans="1:7" ht="75">
      <c r="A18" s="57"/>
      <c r="B18" s="5" t="s">
        <v>23</v>
      </c>
      <c r="C18" s="5" t="s">
        <v>49</v>
      </c>
      <c r="D18" s="23" t="s">
        <v>50</v>
      </c>
      <c r="E18" s="6">
        <v>944</v>
      </c>
      <c r="F18" s="23" t="s">
        <v>11</v>
      </c>
      <c r="G18" s="26" t="s">
        <v>160</v>
      </c>
    </row>
    <row r="19" spans="1:7">
      <c r="A19" s="57"/>
      <c r="B19" s="22" t="s">
        <v>23</v>
      </c>
      <c r="C19" s="25" t="s">
        <v>161</v>
      </c>
      <c r="D19" s="23" t="s">
        <v>51</v>
      </c>
      <c r="E19" s="4">
        <v>170</v>
      </c>
      <c r="F19" s="23" t="s">
        <v>11</v>
      </c>
      <c r="G19" s="24" t="s">
        <v>97</v>
      </c>
    </row>
    <row r="20" spans="1:7">
      <c r="A20" s="57"/>
      <c r="B20" s="22" t="s">
        <v>23</v>
      </c>
      <c r="C20" s="25" t="s">
        <v>52</v>
      </c>
      <c r="D20" s="23" t="s">
        <v>53</v>
      </c>
      <c r="E20" s="4">
        <v>85</v>
      </c>
      <c r="F20" s="23" t="s">
        <v>37</v>
      </c>
      <c r="G20" s="24" t="s">
        <v>162</v>
      </c>
    </row>
    <row r="21" spans="1:7">
      <c r="A21" s="59" t="s">
        <v>54</v>
      </c>
      <c r="B21" s="25" t="s">
        <v>55</v>
      </c>
      <c r="C21" s="25" t="s">
        <v>56</v>
      </c>
      <c r="D21" s="23" t="s">
        <v>57</v>
      </c>
      <c r="E21" s="2">
        <v>360</v>
      </c>
      <c r="F21" s="23" t="s">
        <v>11</v>
      </c>
      <c r="G21" s="24" t="s">
        <v>97</v>
      </c>
    </row>
    <row r="22" spans="1:7">
      <c r="A22" s="59"/>
      <c r="B22" s="25" t="s">
        <v>55</v>
      </c>
      <c r="C22" s="25" t="s">
        <v>58</v>
      </c>
      <c r="D22" s="23" t="s">
        <v>59</v>
      </c>
      <c r="E22" s="2">
        <v>66.666666666666671</v>
      </c>
      <c r="F22" s="23" t="s">
        <v>37</v>
      </c>
      <c r="G22" s="24" t="s">
        <v>163</v>
      </c>
    </row>
    <row r="23" spans="1:7">
      <c r="A23" s="59"/>
      <c r="B23" s="25" t="s">
        <v>55</v>
      </c>
      <c r="C23" s="25" t="s">
        <v>60</v>
      </c>
      <c r="D23" s="23" t="s">
        <v>61</v>
      </c>
      <c r="E23" s="2">
        <v>80</v>
      </c>
      <c r="F23" s="23" t="s">
        <v>37</v>
      </c>
      <c r="G23" s="24" t="s">
        <v>164</v>
      </c>
    </row>
    <row r="24" spans="1:7" ht="60">
      <c r="A24" s="59"/>
      <c r="B24" s="25" t="s">
        <v>55</v>
      </c>
      <c r="C24" s="25" t="s">
        <v>139</v>
      </c>
      <c r="D24" s="23" t="s">
        <v>62</v>
      </c>
      <c r="E24" s="2">
        <v>666.66666666666663</v>
      </c>
      <c r="F24" s="23" t="s">
        <v>14</v>
      </c>
      <c r="G24" s="24" t="s">
        <v>165</v>
      </c>
    </row>
    <row r="25" spans="1:7">
      <c r="A25" s="59"/>
      <c r="B25" s="25" t="s">
        <v>55</v>
      </c>
      <c r="C25" s="25" t="s">
        <v>63</v>
      </c>
      <c r="D25" s="23" t="s">
        <v>64</v>
      </c>
      <c r="E25" s="2">
        <v>100</v>
      </c>
      <c r="F25" s="23" t="s">
        <v>11</v>
      </c>
      <c r="G25" s="24" t="s">
        <v>166</v>
      </c>
    </row>
    <row r="26" spans="1:7">
      <c r="A26" s="59"/>
      <c r="B26" s="25" t="s">
        <v>55</v>
      </c>
      <c r="C26" s="25" t="s">
        <v>138</v>
      </c>
      <c r="D26" s="23" t="s">
        <v>65</v>
      </c>
      <c r="E26" s="2">
        <v>320</v>
      </c>
      <c r="F26" s="23" t="s">
        <v>37</v>
      </c>
      <c r="G26" s="24" t="s">
        <v>167</v>
      </c>
    </row>
    <row r="27" spans="1:7">
      <c r="A27" s="59"/>
      <c r="B27" s="25" t="s">
        <v>55</v>
      </c>
      <c r="C27" s="25" t="s">
        <v>66</v>
      </c>
      <c r="D27" s="23" t="s">
        <v>59</v>
      </c>
      <c r="E27" s="2">
        <v>66.666666666666671</v>
      </c>
      <c r="F27" s="23" t="s">
        <v>14</v>
      </c>
      <c r="G27" s="24" t="s">
        <v>168</v>
      </c>
    </row>
    <row r="28" spans="1:7" ht="30">
      <c r="A28" s="59"/>
      <c r="B28" s="25" t="s">
        <v>55</v>
      </c>
      <c r="C28" s="25" t="s">
        <v>130</v>
      </c>
      <c r="D28" s="23" t="s">
        <v>67</v>
      </c>
      <c r="E28" s="7">
        <v>300</v>
      </c>
      <c r="F28" s="23" t="s">
        <v>11</v>
      </c>
      <c r="G28" s="24" t="s">
        <v>169</v>
      </c>
    </row>
    <row r="29" spans="1:7">
      <c r="A29" s="59" t="s">
        <v>68</v>
      </c>
      <c r="B29" s="25" t="s">
        <v>69</v>
      </c>
      <c r="C29" s="25" t="s">
        <v>98</v>
      </c>
      <c r="D29" s="23" t="s">
        <v>70</v>
      </c>
      <c r="E29" s="2">
        <v>1600</v>
      </c>
      <c r="F29" s="23" t="s">
        <v>14</v>
      </c>
      <c r="G29" s="24" t="s">
        <v>170</v>
      </c>
    </row>
    <row r="30" spans="1:7" ht="30">
      <c r="A30" s="59"/>
      <c r="B30" s="25" t="s">
        <v>69</v>
      </c>
      <c r="C30" s="25" t="s">
        <v>140</v>
      </c>
      <c r="D30" s="23" t="s">
        <v>48</v>
      </c>
      <c r="E30" s="2">
        <v>1200</v>
      </c>
      <c r="F30" s="23" t="s">
        <v>14</v>
      </c>
      <c r="G30" s="24" t="s">
        <v>171</v>
      </c>
    </row>
    <row r="31" spans="1:7" ht="45">
      <c r="A31" s="59"/>
      <c r="B31" s="25" t="s">
        <v>69</v>
      </c>
      <c r="C31" s="25" t="s">
        <v>133</v>
      </c>
      <c r="D31" s="23" t="s">
        <v>57</v>
      </c>
      <c r="E31" s="2">
        <v>360</v>
      </c>
      <c r="F31" s="23" t="s">
        <v>11</v>
      </c>
      <c r="G31" s="24" t="s">
        <v>172</v>
      </c>
    </row>
    <row r="32" spans="1:7">
      <c r="A32" s="59"/>
      <c r="B32" s="25" t="s">
        <v>69</v>
      </c>
      <c r="C32" s="25" t="s">
        <v>137</v>
      </c>
      <c r="D32" s="23" t="s">
        <v>73</v>
      </c>
      <c r="E32" s="2">
        <v>1150</v>
      </c>
      <c r="F32" s="23" t="s">
        <v>11</v>
      </c>
      <c r="G32" s="24" t="s">
        <v>173</v>
      </c>
    </row>
    <row r="33" spans="1:7" ht="60">
      <c r="A33" s="59"/>
      <c r="B33" s="22" t="s">
        <v>55</v>
      </c>
      <c r="C33" s="25" t="s">
        <v>174</v>
      </c>
      <c r="D33" s="23" t="s">
        <v>74</v>
      </c>
      <c r="E33" s="7">
        <v>950</v>
      </c>
      <c r="F33" s="23" t="s">
        <v>14</v>
      </c>
      <c r="G33" s="60" t="s">
        <v>175</v>
      </c>
    </row>
    <row r="34" spans="1:7">
      <c r="A34" s="59"/>
      <c r="B34" s="22" t="s">
        <v>55</v>
      </c>
      <c r="C34" s="25" t="s">
        <v>141</v>
      </c>
      <c r="D34" s="23" t="s">
        <v>75</v>
      </c>
      <c r="E34" s="2">
        <v>1981.77</v>
      </c>
      <c r="F34" s="23" t="s">
        <v>14</v>
      </c>
      <c r="G34" s="60"/>
    </row>
    <row r="35" spans="1:7">
      <c r="A35" s="59"/>
      <c r="B35" s="22" t="s">
        <v>55</v>
      </c>
      <c r="C35" s="25" t="s">
        <v>116</v>
      </c>
      <c r="D35" s="23" t="s">
        <v>115</v>
      </c>
      <c r="E35" s="2">
        <v>580</v>
      </c>
      <c r="F35" s="23" t="s">
        <v>14</v>
      </c>
      <c r="G35" s="24" t="s">
        <v>131</v>
      </c>
    </row>
    <row r="36" spans="1:7" ht="75">
      <c r="A36" s="59"/>
      <c r="B36" s="22" t="s">
        <v>55</v>
      </c>
      <c r="C36" s="22" t="s">
        <v>76</v>
      </c>
      <c r="D36" s="23" t="s">
        <v>77</v>
      </c>
      <c r="E36" s="7">
        <v>385.18518518518516</v>
      </c>
      <c r="F36" s="23" t="s">
        <v>14</v>
      </c>
      <c r="G36" s="24" t="s">
        <v>176</v>
      </c>
    </row>
    <row r="37" spans="1:7">
      <c r="A37" s="59"/>
      <c r="B37" s="22" t="s">
        <v>55</v>
      </c>
      <c r="C37" s="25" t="s">
        <v>78</v>
      </c>
      <c r="D37" s="23" t="s">
        <v>79</v>
      </c>
      <c r="E37" s="7">
        <v>98.370370370370367</v>
      </c>
      <c r="F37" s="23" t="s">
        <v>11</v>
      </c>
      <c r="G37" s="24" t="s">
        <v>177</v>
      </c>
    </row>
    <row r="38" spans="1:7" ht="90">
      <c r="A38" s="59"/>
      <c r="B38" s="22" t="s">
        <v>55</v>
      </c>
      <c r="C38" s="25" t="s">
        <v>99</v>
      </c>
      <c r="D38" s="23" t="s">
        <v>80</v>
      </c>
      <c r="E38" s="7">
        <v>1856.2962962962963</v>
      </c>
      <c r="F38" s="23" t="s">
        <v>14</v>
      </c>
      <c r="G38" s="27" t="s">
        <v>178</v>
      </c>
    </row>
    <row r="39" spans="1:7" ht="45">
      <c r="A39" s="59"/>
      <c r="B39" s="22" t="s">
        <v>55</v>
      </c>
      <c r="C39" s="22" t="s">
        <v>100</v>
      </c>
      <c r="D39" s="23" t="s">
        <v>81</v>
      </c>
      <c r="E39" s="7">
        <v>350.37037037037038</v>
      </c>
      <c r="F39" s="23" t="s">
        <v>37</v>
      </c>
      <c r="G39" s="27" t="s">
        <v>179</v>
      </c>
    </row>
    <row r="40" spans="1:7">
      <c r="A40" s="59"/>
      <c r="B40" s="22" t="s">
        <v>55</v>
      </c>
      <c r="C40" s="22" t="s">
        <v>195</v>
      </c>
      <c r="D40" s="23" t="s">
        <v>82</v>
      </c>
      <c r="E40" s="7">
        <v>2311.1111111111113</v>
      </c>
      <c r="F40" s="23" t="s">
        <v>37</v>
      </c>
      <c r="G40" s="27" t="s">
        <v>180</v>
      </c>
    </row>
    <row r="41" spans="1:7">
      <c r="A41" s="59"/>
      <c r="B41" s="22" t="s">
        <v>55</v>
      </c>
      <c r="C41" s="22" t="s">
        <v>101</v>
      </c>
      <c r="D41" s="23" t="s">
        <v>83</v>
      </c>
      <c r="E41" s="7">
        <v>674.07407407407402</v>
      </c>
      <c r="F41" s="23" t="s">
        <v>37</v>
      </c>
      <c r="G41" s="27" t="s">
        <v>149</v>
      </c>
    </row>
    <row r="42" spans="1:7">
      <c r="A42" s="59"/>
      <c r="B42" s="22" t="s">
        <v>55</v>
      </c>
      <c r="C42" s="22" t="s">
        <v>102</v>
      </c>
      <c r="D42" s="23" t="s">
        <v>84</v>
      </c>
      <c r="E42" s="7">
        <v>74.074074074074076</v>
      </c>
      <c r="F42" s="23" t="s">
        <v>37</v>
      </c>
      <c r="G42" s="27" t="s">
        <v>150</v>
      </c>
    </row>
    <row r="43" spans="1:7" ht="30">
      <c r="A43" s="59"/>
      <c r="B43" s="22" t="s">
        <v>55</v>
      </c>
      <c r="C43" s="22" t="s">
        <v>103</v>
      </c>
      <c r="D43" s="23" t="s">
        <v>85</v>
      </c>
      <c r="E43" s="7">
        <v>177.77777777777777</v>
      </c>
      <c r="F43" s="23" t="s">
        <v>37</v>
      </c>
      <c r="G43" s="27" t="s">
        <v>181</v>
      </c>
    </row>
    <row r="44" spans="1:7" ht="60">
      <c r="A44" s="59"/>
      <c r="B44" s="22" t="s">
        <v>55</v>
      </c>
      <c r="C44" s="22" t="s">
        <v>104</v>
      </c>
      <c r="D44" s="23" t="s">
        <v>86</v>
      </c>
      <c r="E44" s="7">
        <v>118.51851851851852</v>
      </c>
      <c r="F44" s="23" t="s">
        <v>14</v>
      </c>
      <c r="G44" s="27" t="s">
        <v>182</v>
      </c>
    </row>
    <row r="45" spans="1:7">
      <c r="A45" s="59"/>
      <c r="B45" s="22" t="s">
        <v>55</v>
      </c>
      <c r="C45" s="22" t="s">
        <v>105</v>
      </c>
      <c r="D45" s="23" t="s">
        <v>86</v>
      </c>
      <c r="E45" s="7">
        <v>118.51851851851852</v>
      </c>
      <c r="F45" s="23" t="s">
        <v>37</v>
      </c>
      <c r="G45" s="27" t="s">
        <v>151</v>
      </c>
    </row>
    <row r="46" spans="1:7">
      <c r="A46" s="59"/>
      <c r="B46" s="22" t="s">
        <v>55</v>
      </c>
      <c r="C46" s="22" t="s">
        <v>106</v>
      </c>
      <c r="D46" s="23" t="s">
        <v>85</v>
      </c>
      <c r="E46" s="7">
        <v>177.77777777777777</v>
      </c>
      <c r="F46" s="23" t="s">
        <v>37</v>
      </c>
      <c r="G46" s="27" t="s">
        <v>152</v>
      </c>
    </row>
    <row r="47" spans="1:7" ht="60">
      <c r="A47" s="59"/>
      <c r="B47" s="22" t="s">
        <v>55</v>
      </c>
      <c r="C47" s="22" t="s">
        <v>107</v>
      </c>
      <c r="D47" s="23" t="s">
        <v>87</v>
      </c>
      <c r="E47" s="7">
        <v>1090.3703703703704</v>
      </c>
      <c r="F47" s="23" t="s">
        <v>37</v>
      </c>
      <c r="G47" s="27" t="s">
        <v>183</v>
      </c>
    </row>
    <row r="48" spans="1:7" ht="45">
      <c r="A48" s="59"/>
      <c r="B48" s="22" t="s">
        <v>55</v>
      </c>
      <c r="C48" s="25" t="s">
        <v>110</v>
      </c>
      <c r="D48" s="23" t="s">
        <v>88</v>
      </c>
      <c r="E48" s="7">
        <v>507</v>
      </c>
      <c r="F48" s="23" t="s">
        <v>37</v>
      </c>
      <c r="G48" s="24" t="s">
        <v>184</v>
      </c>
    </row>
    <row r="49" spans="1:7" ht="75">
      <c r="A49" s="59"/>
      <c r="B49" s="22" t="s">
        <v>108</v>
      </c>
      <c r="C49" s="25" t="s">
        <v>109</v>
      </c>
      <c r="D49" s="23" t="s">
        <v>127</v>
      </c>
      <c r="E49" s="7">
        <f>11000*1.18</f>
        <v>12980</v>
      </c>
      <c r="F49" s="23" t="s">
        <v>37</v>
      </c>
      <c r="G49" s="24" t="s">
        <v>185</v>
      </c>
    </row>
    <row r="50" spans="1:7">
      <c r="A50" s="59"/>
      <c r="B50" s="25" t="s">
        <v>69</v>
      </c>
      <c r="C50" s="25" t="s">
        <v>71</v>
      </c>
      <c r="D50" s="23" t="s">
        <v>72</v>
      </c>
      <c r="E50" s="2">
        <v>825</v>
      </c>
      <c r="F50" s="23" t="s">
        <v>14</v>
      </c>
      <c r="G50" s="61" t="s">
        <v>186</v>
      </c>
    </row>
    <row r="51" spans="1:7">
      <c r="A51" s="57" t="s">
        <v>89</v>
      </c>
      <c r="B51" s="22" t="s">
        <v>55</v>
      </c>
      <c r="C51" s="25" t="s">
        <v>117</v>
      </c>
      <c r="D51" s="23" t="s">
        <v>93</v>
      </c>
      <c r="E51" s="7">
        <v>200</v>
      </c>
      <c r="F51" s="23" t="s">
        <v>14</v>
      </c>
      <c r="G51" s="62"/>
    </row>
    <row r="52" spans="1:7">
      <c r="A52" s="57"/>
      <c r="B52" s="22" t="s">
        <v>55</v>
      </c>
      <c r="C52" s="25" t="s">
        <v>90</v>
      </c>
      <c r="D52" s="23" t="s">
        <v>128</v>
      </c>
      <c r="E52" s="7">
        <v>79.010370370370381</v>
      </c>
      <c r="F52" s="23" t="s">
        <v>14</v>
      </c>
      <c r="G52" s="24" t="s">
        <v>96</v>
      </c>
    </row>
    <row r="53" spans="1:7">
      <c r="A53" s="57"/>
      <c r="B53" s="22" t="s">
        <v>55</v>
      </c>
      <c r="C53" s="25" t="s">
        <v>91</v>
      </c>
      <c r="D53" s="23" t="s">
        <v>92</v>
      </c>
      <c r="E53" s="7">
        <v>170.66666666666666</v>
      </c>
      <c r="F53" s="23" t="s">
        <v>11</v>
      </c>
      <c r="G53" s="24" t="s">
        <v>132</v>
      </c>
    </row>
    <row r="54" spans="1:7" ht="30">
      <c r="A54" s="57"/>
      <c r="B54" s="22" t="s">
        <v>94</v>
      </c>
      <c r="C54" s="25" t="s">
        <v>113</v>
      </c>
      <c r="D54" s="23" t="s">
        <v>112</v>
      </c>
      <c r="E54" s="7">
        <f>1600*1.18</f>
        <v>1888</v>
      </c>
      <c r="F54" s="23" t="s">
        <v>11</v>
      </c>
      <c r="G54" s="24" t="s">
        <v>114</v>
      </c>
    </row>
    <row r="55" spans="1:7" ht="45">
      <c r="A55" s="57" t="s">
        <v>134</v>
      </c>
      <c r="B55" s="22" t="s">
        <v>111</v>
      </c>
      <c r="C55" s="25" t="s">
        <v>129</v>
      </c>
      <c r="D55" s="23" t="s">
        <v>118</v>
      </c>
      <c r="E55" s="7">
        <v>1320</v>
      </c>
      <c r="F55" s="23" t="s">
        <v>14</v>
      </c>
      <c r="G55" s="24" t="s">
        <v>187</v>
      </c>
    </row>
    <row r="56" spans="1:7">
      <c r="A56" s="57"/>
      <c r="B56" s="22" t="s">
        <v>111</v>
      </c>
      <c r="C56" s="25" t="s">
        <v>119</v>
      </c>
      <c r="D56" s="23" t="s">
        <v>120</v>
      </c>
      <c r="E56" s="7">
        <v>461</v>
      </c>
      <c r="F56" s="23" t="s">
        <v>11</v>
      </c>
      <c r="G56" s="24" t="s">
        <v>95</v>
      </c>
    </row>
    <row r="57" spans="1:7">
      <c r="A57" s="57"/>
      <c r="B57" s="22" t="s">
        <v>23</v>
      </c>
      <c r="C57" s="22" t="s">
        <v>41</v>
      </c>
      <c r="D57" s="23" t="s">
        <v>42</v>
      </c>
      <c r="E57" s="4">
        <v>37</v>
      </c>
      <c r="F57" s="23" t="s">
        <v>11</v>
      </c>
      <c r="G57" s="24" t="s">
        <v>188</v>
      </c>
    </row>
    <row r="58" spans="1:7">
      <c r="A58" s="57"/>
      <c r="B58" s="22" t="s">
        <v>23</v>
      </c>
      <c r="C58" s="31" t="s">
        <v>43</v>
      </c>
      <c r="D58" s="32" t="s">
        <v>44</v>
      </c>
      <c r="E58" s="33">
        <v>14</v>
      </c>
      <c r="F58" s="32" t="s">
        <v>11</v>
      </c>
      <c r="G58" s="24" t="s">
        <v>121</v>
      </c>
    </row>
    <row r="59" spans="1:7" ht="15" customHeight="1">
      <c r="C59" s="9" t="s">
        <v>123</v>
      </c>
      <c r="D59" s="34"/>
      <c r="E59" s="7">
        <v>24804</v>
      </c>
      <c r="F59" s="35" t="s">
        <v>11</v>
      </c>
    </row>
    <row r="60" spans="1:7" ht="15" customHeight="1">
      <c r="C60" s="8" t="s">
        <v>124</v>
      </c>
      <c r="D60" s="23"/>
      <c r="E60" s="2">
        <v>23643</v>
      </c>
      <c r="F60" s="36" t="s">
        <v>14</v>
      </c>
    </row>
    <row r="61" spans="1:7" ht="15" customHeight="1" thickBot="1">
      <c r="C61" s="37" t="s">
        <v>122</v>
      </c>
      <c r="D61" s="38"/>
      <c r="E61" s="39">
        <v>20599</v>
      </c>
      <c r="F61" s="40" t="s">
        <v>37</v>
      </c>
    </row>
    <row r="62" spans="1:7" s="17" customFormat="1" ht="15" customHeight="1" thickTop="1" thickBot="1">
      <c r="A62" s="1"/>
      <c r="B62" s="16"/>
      <c r="C62" s="41" t="s">
        <v>125</v>
      </c>
      <c r="D62" s="42"/>
      <c r="E62" s="43">
        <f>SUM(E59:E61)</f>
        <v>69046</v>
      </c>
      <c r="F62" s="44"/>
      <c r="G62" s="10"/>
    </row>
    <row r="64" spans="1:7" ht="15" customHeight="1">
      <c r="A64" s="52" t="s">
        <v>11</v>
      </c>
      <c r="B64" s="52"/>
      <c r="C64" s="54" t="s">
        <v>136</v>
      </c>
      <c r="D64" s="54"/>
      <c r="E64" s="54"/>
      <c r="F64" s="54"/>
    </row>
    <row r="65" spans="1:7" ht="15" customHeight="1">
      <c r="A65" s="53" t="s">
        <v>14</v>
      </c>
      <c r="B65" s="53"/>
      <c r="C65" s="55" t="s">
        <v>142</v>
      </c>
      <c r="D65" s="55"/>
      <c r="E65" s="55"/>
      <c r="F65" s="55"/>
    </row>
    <row r="66" spans="1:7" ht="15" customHeight="1">
      <c r="A66" s="56" t="s">
        <v>37</v>
      </c>
      <c r="B66" s="56"/>
      <c r="C66" s="55" t="s">
        <v>143</v>
      </c>
      <c r="D66" s="55"/>
      <c r="E66" s="55"/>
      <c r="F66" s="55"/>
    </row>
    <row r="68" spans="1:7" ht="15" customHeight="1">
      <c r="A68" s="51" t="s">
        <v>145</v>
      </c>
      <c r="B68" s="51"/>
      <c r="C68" s="51"/>
      <c r="D68" s="51"/>
      <c r="E68" s="51"/>
      <c r="F68" s="51"/>
      <c r="G68" s="18"/>
    </row>
    <row r="69" spans="1:7" ht="15" customHeight="1">
      <c r="A69" s="51"/>
      <c r="B69" s="51"/>
      <c r="C69" s="51"/>
      <c r="D69" s="51"/>
      <c r="E69" s="51"/>
      <c r="F69" s="51"/>
      <c r="G69" s="18"/>
    </row>
    <row r="70" spans="1:7" ht="15" customHeight="1">
      <c r="A70" s="51"/>
      <c r="B70" s="51"/>
      <c r="C70" s="51"/>
      <c r="D70" s="51"/>
      <c r="E70" s="51"/>
      <c r="F70" s="51"/>
      <c r="G70" s="18"/>
    </row>
    <row r="71" spans="1:7" ht="15" customHeight="1">
      <c r="A71" s="50" t="s">
        <v>146</v>
      </c>
      <c r="B71" s="50"/>
      <c r="C71" s="50"/>
      <c r="D71" s="50"/>
      <c r="E71" s="50"/>
      <c r="F71" s="50"/>
      <c r="G71" s="50"/>
    </row>
    <row r="72" spans="1:7" ht="15" customHeight="1">
      <c r="A72" s="50"/>
      <c r="B72" s="50"/>
      <c r="C72" s="50"/>
      <c r="D72" s="50"/>
      <c r="E72" s="50"/>
      <c r="F72" s="50"/>
      <c r="G72" s="50"/>
    </row>
    <row r="73" spans="1:7" ht="15" customHeight="1">
      <c r="A73" s="50"/>
      <c r="B73" s="50"/>
      <c r="C73" s="50"/>
      <c r="D73" s="50"/>
      <c r="E73" s="50"/>
      <c r="F73" s="50"/>
      <c r="G73" s="50"/>
    </row>
    <row r="74" spans="1:7" ht="15" customHeight="1">
      <c r="A74" s="50" t="s">
        <v>148</v>
      </c>
      <c r="B74" s="50"/>
      <c r="C74" s="50"/>
      <c r="D74" s="50"/>
      <c r="E74" s="50"/>
      <c r="F74" s="50"/>
      <c r="G74" s="50"/>
    </row>
    <row r="75" spans="1:7" ht="15" customHeight="1">
      <c r="A75" s="50"/>
      <c r="B75" s="50"/>
      <c r="C75" s="50"/>
      <c r="D75" s="50"/>
      <c r="E75" s="50"/>
      <c r="F75" s="50"/>
      <c r="G75" s="50"/>
    </row>
    <row r="76" spans="1:7" ht="15" customHeight="1">
      <c r="A76" s="50"/>
      <c r="B76" s="50"/>
      <c r="C76" s="50"/>
      <c r="D76" s="50"/>
      <c r="E76" s="50"/>
      <c r="F76" s="50"/>
      <c r="G76" s="50"/>
    </row>
    <row r="86" spans="3:3" ht="15" customHeight="1">
      <c r="C86" s="13" t="s">
        <v>135</v>
      </c>
    </row>
  </sheetData>
  <autoFilter ref="A2:XFD62"/>
  <mergeCells count="19">
    <mergeCell ref="A55:A58"/>
    <mergeCell ref="G33:G34"/>
    <mergeCell ref="G50:G51"/>
    <mergeCell ref="A29:A50"/>
    <mergeCell ref="A51:A54"/>
    <mergeCell ref="A3:A5"/>
    <mergeCell ref="A6:A12"/>
    <mergeCell ref="A13:A14"/>
    <mergeCell ref="A15:A20"/>
    <mergeCell ref="A21:A28"/>
    <mergeCell ref="A71:G73"/>
    <mergeCell ref="A74:G76"/>
    <mergeCell ref="A68:F70"/>
    <mergeCell ref="A64:B64"/>
    <mergeCell ref="A65:B65"/>
    <mergeCell ref="C64:F64"/>
    <mergeCell ref="C65:F65"/>
    <mergeCell ref="A66:B66"/>
    <mergeCell ref="C66:F66"/>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theme="5"/>
  </sheetPr>
  <dimension ref="A1:H86"/>
  <sheetViews>
    <sheetView showGridLines="0" zoomScale="140" zoomScaleNormal="140" zoomScalePageLayoutView="140" workbookViewId="0">
      <pane ySplit="1" topLeftCell="A2" activePane="bottomLeft" state="frozen"/>
      <selection pane="bottomLeft" activeCell="C462" sqref="C462"/>
    </sheetView>
  </sheetViews>
  <sheetFormatPr baseColWidth="10" defaultRowHeight="15" customHeight="1" x14ac:dyDescent="0"/>
  <cols>
    <col min="1" max="1" width="7.5" style="14" hidden="1" customWidth="1"/>
    <col min="2" max="2" width="14.5" style="46" bestFit="1" customWidth="1"/>
    <col min="3" max="3" width="37.6640625" style="46" customWidth="1"/>
    <col min="4" max="4" width="12.5" style="14" hidden="1" customWidth="1"/>
    <col min="5" max="5" width="13.33203125" style="1" customWidth="1"/>
    <col min="6" max="6" width="13.5" style="14" customWidth="1"/>
    <col min="7" max="7" width="77.83203125" style="49" customWidth="1"/>
    <col min="8" max="8" width="27.5" style="15" hidden="1" customWidth="1"/>
    <col min="9" max="16384" width="10.83203125" style="15"/>
  </cols>
  <sheetData>
    <row r="1" spans="1:8" s="28" customFormat="1" ht="18">
      <c r="A1" s="28" t="s">
        <v>0</v>
      </c>
      <c r="B1" s="29" t="s">
        <v>2</v>
      </c>
      <c r="C1" s="29" t="s">
        <v>1</v>
      </c>
      <c r="D1" s="30" t="s">
        <v>144</v>
      </c>
      <c r="E1" s="30" t="s">
        <v>147</v>
      </c>
      <c r="F1" s="30" t="s">
        <v>4</v>
      </c>
      <c r="G1" s="29" t="s">
        <v>5</v>
      </c>
      <c r="H1" s="28" t="s">
        <v>3</v>
      </c>
    </row>
    <row r="2" spans="1:8" s="12" customFormat="1" ht="9" customHeight="1">
      <c r="B2" s="19"/>
      <c r="C2" s="19"/>
      <c r="D2" s="20"/>
      <c r="E2" s="20"/>
      <c r="F2" s="20"/>
      <c r="G2" s="21"/>
    </row>
    <row r="3" spans="1:8" ht="15" customHeight="1">
      <c r="A3" s="57" t="s">
        <v>6</v>
      </c>
      <c r="B3" s="22" t="s">
        <v>8</v>
      </c>
      <c r="C3" s="22" t="s">
        <v>7</v>
      </c>
      <c r="D3" s="23" t="s">
        <v>10</v>
      </c>
      <c r="E3" s="2">
        <v>10991.04</v>
      </c>
      <c r="F3" s="23" t="s">
        <v>11</v>
      </c>
      <c r="G3" s="45" t="s">
        <v>153</v>
      </c>
      <c r="H3" s="15" t="s">
        <v>9</v>
      </c>
    </row>
    <row r="4" spans="1:8" ht="15" hidden="1" customHeight="1">
      <c r="A4" s="57"/>
      <c r="B4" s="22" t="s">
        <v>8</v>
      </c>
      <c r="C4" s="25" t="s">
        <v>190</v>
      </c>
      <c r="D4" s="23" t="s">
        <v>126</v>
      </c>
      <c r="E4" s="2">
        <v>900</v>
      </c>
      <c r="F4" s="23" t="s">
        <v>14</v>
      </c>
      <c r="G4" s="45" t="s">
        <v>191</v>
      </c>
    </row>
    <row r="5" spans="1:8" ht="15" customHeight="1">
      <c r="A5" s="57"/>
      <c r="B5" s="22" t="s">
        <v>8</v>
      </c>
      <c r="C5" s="22" t="s">
        <v>16</v>
      </c>
      <c r="D5" s="3" t="s">
        <v>25</v>
      </c>
      <c r="E5" s="2">
        <v>1200</v>
      </c>
      <c r="F5" s="23" t="s">
        <v>11</v>
      </c>
      <c r="G5" s="45" t="s">
        <v>196</v>
      </c>
    </row>
    <row r="6" spans="1:8" ht="15" hidden="1" customHeight="1">
      <c r="A6" s="57" t="s">
        <v>12</v>
      </c>
      <c r="B6" s="22" t="s">
        <v>8</v>
      </c>
      <c r="C6" s="22" t="s">
        <v>192</v>
      </c>
      <c r="D6" s="23" t="s">
        <v>13</v>
      </c>
      <c r="E6" s="2">
        <v>10914</v>
      </c>
      <c r="F6" s="23" t="s">
        <v>14</v>
      </c>
      <c r="G6" s="45" t="s">
        <v>154</v>
      </c>
    </row>
    <row r="7" spans="1:8" ht="15" customHeight="1">
      <c r="A7" s="57"/>
      <c r="B7" s="22" t="s">
        <v>8</v>
      </c>
      <c r="C7" s="22" t="s">
        <v>15</v>
      </c>
      <c r="D7" s="23" t="s">
        <v>24</v>
      </c>
      <c r="E7" s="2">
        <v>3424</v>
      </c>
      <c r="F7" s="23" t="s">
        <v>11</v>
      </c>
      <c r="G7" s="45" t="s">
        <v>189</v>
      </c>
    </row>
    <row r="8" spans="1:8" ht="15" hidden="1" customHeight="1">
      <c r="A8" s="57"/>
      <c r="B8" s="22" t="s">
        <v>8</v>
      </c>
      <c r="C8" s="22" t="s">
        <v>17</v>
      </c>
      <c r="D8" s="3" t="s">
        <v>26</v>
      </c>
      <c r="E8" s="2">
        <v>267.5</v>
      </c>
      <c r="F8" s="23" t="s">
        <v>37</v>
      </c>
      <c r="G8" s="45" t="s">
        <v>36</v>
      </c>
    </row>
    <row r="9" spans="1:8" ht="15" hidden="1" customHeight="1">
      <c r="A9" s="57"/>
      <c r="B9" s="22" t="s">
        <v>8</v>
      </c>
      <c r="C9" s="22" t="s">
        <v>18</v>
      </c>
      <c r="D9" s="3" t="s">
        <v>27</v>
      </c>
      <c r="E9" s="2">
        <v>640.93000000000006</v>
      </c>
      <c r="F9" s="23" t="s">
        <v>37</v>
      </c>
      <c r="G9" s="45" t="s">
        <v>155</v>
      </c>
    </row>
    <row r="10" spans="1:8" ht="15" hidden="1" customHeight="1">
      <c r="A10" s="57"/>
      <c r="B10" s="22" t="s">
        <v>8</v>
      </c>
      <c r="C10" s="22" t="s">
        <v>39</v>
      </c>
      <c r="D10" s="3" t="s">
        <v>28</v>
      </c>
      <c r="E10" s="2">
        <v>438.70000000000005</v>
      </c>
      <c r="F10" s="23" t="s">
        <v>37</v>
      </c>
      <c r="G10" s="45" t="s">
        <v>156</v>
      </c>
    </row>
    <row r="11" spans="1:8" ht="15" customHeight="1">
      <c r="A11" s="57"/>
      <c r="B11" s="22" t="s">
        <v>8</v>
      </c>
      <c r="C11" s="22" t="s">
        <v>19</v>
      </c>
      <c r="D11" s="3" t="s">
        <v>29</v>
      </c>
      <c r="E11" s="2">
        <v>167.99</v>
      </c>
      <c r="F11" s="23" t="s">
        <v>11</v>
      </c>
      <c r="G11" s="45" t="s">
        <v>193</v>
      </c>
    </row>
    <row r="12" spans="1:8" ht="15" customHeight="1">
      <c r="A12" s="57"/>
      <c r="B12" s="22" t="s">
        <v>8</v>
      </c>
      <c r="C12" s="22" t="s">
        <v>20</v>
      </c>
      <c r="D12" s="3" t="s">
        <v>30</v>
      </c>
      <c r="E12" s="2">
        <v>642</v>
      </c>
      <c r="F12" s="23" t="s">
        <v>11</v>
      </c>
      <c r="G12" s="45" t="s">
        <v>157</v>
      </c>
    </row>
    <row r="13" spans="1:8" ht="15" hidden="1" customHeight="1">
      <c r="A13" s="58" t="s">
        <v>34</v>
      </c>
      <c r="B13" s="22" t="s">
        <v>21</v>
      </c>
      <c r="C13" s="22" t="s">
        <v>22</v>
      </c>
      <c r="D13" s="3" t="s">
        <v>31</v>
      </c>
      <c r="E13" s="2">
        <v>125</v>
      </c>
      <c r="F13" s="23" t="s">
        <v>37</v>
      </c>
      <c r="G13" s="45" t="s">
        <v>158</v>
      </c>
    </row>
    <row r="14" spans="1:8" ht="15" customHeight="1">
      <c r="A14" s="58"/>
      <c r="B14" s="22" t="s">
        <v>23</v>
      </c>
      <c r="C14" s="22" t="s">
        <v>194</v>
      </c>
      <c r="D14" s="3" t="s">
        <v>32</v>
      </c>
      <c r="E14" s="2">
        <v>176</v>
      </c>
      <c r="F14" s="23" t="s">
        <v>11</v>
      </c>
      <c r="G14" s="45" t="s">
        <v>38</v>
      </c>
    </row>
    <row r="15" spans="1:8" ht="15" hidden="1" customHeight="1">
      <c r="A15" s="57" t="s">
        <v>35</v>
      </c>
      <c r="B15" s="22" t="s">
        <v>23</v>
      </c>
      <c r="C15" s="22" t="s">
        <v>40</v>
      </c>
      <c r="D15" s="3" t="s">
        <v>33</v>
      </c>
      <c r="E15" s="2">
        <v>114</v>
      </c>
      <c r="F15" s="23" t="s">
        <v>37</v>
      </c>
      <c r="G15" s="45" t="s">
        <v>158</v>
      </c>
    </row>
    <row r="16" spans="1:8" ht="15" customHeight="1">
      <c r="A16" s="57"/>
      <c r="B16" s="22" t="s">
        <v>23</v>
      </c>
      <c r="C16" s="25" t="s">
        <v>45</v>
      </c>
      <c r="D16" s="23" t="s">
        <v>46</v>
      </c>
      <c r="E16" s="4">
        <v>950</v>
      </c>
      <c r="F16" s="23" t="s">
        <v>11</v>
      </c>
      <c r="G16" s="26" t="s">
        <v>159</v>
      </c>
    </row>
    <row r="17" spans="1:7" ht="15" customHeight="1">
      <c r="A17" s="57"/>
      <c r="B17" s="22" t="s">
        <v>23</v>
      </c>
      <c r="C17" s="25" t="s">
        <v>47</v>
      </c>
      <c r="D17" s="23" t="s">
        <v>48</v>
      </c>
      <c r="E17" s="4">
        <v>1200</v>
      </c>
      <c r="F17" s="23" t="s">
        <v>11</v>
      </c>
      <c r="G17" s="26" t="s">
        <v>160</v>
      </c>
    </row>
    <row r="18" spans="1:7" ht="15" customHeight="1">
      <c r="A18" s="57"/>
      <c r="B18" s="5" t="s">
        <v>23</v>
      </c>
      <c r="C18" s="5" t="s">
        <v>49</v>
      </c>
      <c r="D18" s="23" t="s">
        <v>50</v>
      </c>
      <c r="E18" s="6">
        <v>944</v>
      </c>
      <c r="F18" s="23" t="s">
        <v>11</v>
      </c>
      <c r="G18" s="26" t="s">
        <v>160</v>
      </c>
    </row>
    <row r="19" spans="1:7" ht="15" customHeight="1">
      <c r="A19" s="57"/>
      <c r="B19" s="22" t="s">
        <v>23</v>
      </c>
      <c r="C19" s="25" t="s">
        <v>161</v>
      </c>
      <c r="D19" s="23" t="s">
        <v>51</v>
      </c>
      <c r="E19" s="4">
        <v>170</v>
      </c>
      <c r="F19" s="23" t="s">
        <v>11</v>
      </c>
      <c r="G19" s="45" t="s">
        <v>97</v>
      </c>
    </row>
    <row r="20" spans="1:7" ht="15" hidden="1" customHeight="1">
      <c r="A20" s="57"/>
      <c r="B20" s="22" t="s">
        <v>23</v>
      </c>
      <c r="C20" s="25" t="s">
        <v>52</v>
      </c>
      <c r="D20" s="23" t="s">
        <v>53</v>
      </c>
      <c r="E20" s="4">
        <v>85</v>
      </c>
      <c r="F20" s="23" t="s">
        <v>37</v>
      </c>
      <c r="G20" s="45" t="s">
        <v>162</v>
      </c>
    </row>
    <row r="21" spans="1:7" ht="15" customHeight="1">
      <c r="A21" s="59" t="s">
        <v>54</v>
      </c>
      <c r="B21" s="25" t="s">
        <v>55</v>
      </c>
      <c r="C21" s="25" t="s">
        <v>56</v>
      </c>
      <c r="D21" s="23" t="s">
        <v>57</v>
      </c>
      <c r="E21" s="2">
        <v>360</v>
      </c>
      <c r="F21" s="23" t="s">
        <v>11</v>
      </c>
      <c r="G21" s="45" t="s">
        <v>97</v>
      </c>
    </row>
    <row r="22" spans="1:7" ht="15" hidden="1" customHeight="1">
      <c r="A22" s="59"/>
      <c r="B22" s="25" t="s">
        <v>55</v>
      </c>
      <c r="C22" s="25" t="s">
        <v>58</v>
      </c>
      <c r="D22" s="23" t="s">
        <v>59</v>
      </c>
      <c r="E22" s="2">
        <v>66.666666666666671</v>
      </c>
      <c r="F22" s="23" t="s">
        <v>37</v>
      </c>
      <c r="G22" s="45" t="s">
        <v>163</v>
      </c>
    </row>
    <row r="23" spans="1:7" ht="15" hidden="1" customHeight="1">
      <c r="A23" s="59"/>
      <c r="B23" s="25" t="s">
        <v>55</v>
      </c>
      <c r="C23" s="25" t="s">
        <v>60</v>
      </c>
      <c r="D23" s="23" t="s">
        <v>61</v>
      </c>
      <c r="E23" s="2">
        <v>80</v>
      </c>
      <c r="F23" s="23" t="s">
        <v>37</v>
      </c>
      <c r="G23" s="45" t="s">
        <v>164</v>
      </c>
    </row>
    <row r="24" spans="1:7" ht="15" hidden="1" customHeight="1">
      <c r="A24" s="59"/>
      <c r="B24" s="25" t="s">
        <v>55</v>
      </c>
      <c r="C24" s="25" t="s">
        <v>139</v>
      </c>
      <c r="D24" s="23" t="s">
        <v>62</v>
      </c>
      <c r="E24" s="2">
        <v>666.66666666666663</v>
      </c>
      <c r="F24" s="23" t="s">
        <v>14</v>
      </c>
      <c r="G24" s="45" t="s">
        <v>165</v>
      </c>
    </row>
    <row r="25" spans="1:7" ht="15" customHeight="1">
      <c r="A25" s="59"/>
      <c r="B25" s="25" t="s">
        <v>55</v>
      </c>
      <c r="C25" s="25" t="s">
        <v>63</v>
      </c>
      <c r="D25" s="23" t="s">
        <v>64</v>
      </c>
      <c r="E25" s="2">
        <v>100</v>
      </c>
      <c r="F25" s="23" t="s">
        <v>11</v>
      </c>
      <c r="G25" s="45" t="s">
        <v>166</v>
      </c>
    </row>
    <row r="26" spans="1:7" ht="15" hidden="1" customHeight="1">
      <c r="A26" s="59"/>
      <c r="B26" s="25" t="s">
        <v>55</v>
      </c>
      <c r="C26" s="25" t="s">
        <v>138</v>
      </c>
      <c r="D26" s="23" t="s">
        <v>65</v>
      </c>
      <c r="E26" s="2">
        <v>320</v>
      </c>
      <c r="F26" s="23" t="s">
        <v>37</v>
      </c>
      <c r="G26" s="45" t="s">
        <v>167</v>
      </c>
    </row>
    <row r="27" spans="1:7" ht="15" hidden="1" customHeight="1">
      <c r="A27" s="59"/>
      <c r="B27" s="25" t="s">
        <v>55</v>
      </c>
      <c r="C27" s="25" t="s">
        <v>66</v>
      </c>
      <c r="D27" s="23" t="s">
        <v>59</v>
      </c>
      <c r="E27" s="2">
        <v>66.666666666666671</v>
      </c>
      <c r="F27" s="23" t="s">
        <v>14</v>
      </c>
      <c r="G27" s="45" t="s">
        <v>168</v>
      </c>
    </row>
    <row r="28" spans="1:7" ht="15" customHeight="1">
      <c r="A28" s="59"/>
      <c r="B28" s="25" t="s">
        <v>55</v>
      </c>
      <c r="C28" s="25" t="s">
        <v>130</v>
      </c>
      <c r="D28" s="23" t="s">
        <v>67</v>
      </c>
      <c r="E28" s="7">
        <v>300</v>
      </c>
      <c r="F28" s="23" t="s">
        <v>11</v>
      </c>
      <c r="G28" s="45" t="s">
        <v>169</v>
      </c>
    </row>
    <row r="29" spans="1:7" ht="15" hidden="1" customHeight="1">
      <c r="A29" s="59" t="s">
        <v>68</v>
      </c>
      <c r="B29" s="25" t="s">
        <v>69</v>
      </c>
      <c r="C29" s="25" t="s">
        <v>98</v>
      </c>
      <c r="D29" s="23" t="s">
        <v>70</v>
      </c>
      <c r="E29" s="2">
        <v>1600</v>
      </c>
      <c r="F29" s="23" t="s">
        <v>14</v>
      </c>
      <c r="G29" s="45" t="s">
        <v>170</v>
      </c>
    </row>
    <row r="30" spans="1:7" ht="15" hidden="1" customHeight="1">
      <c r="A30" s="59"/>
      <c r="B30" s="25" t="s">
        <v>69</v>
      </c>
      <c r="C30" s="25" t="s">
        <v>140</v>
      </c>
      <c r="D30" s="23" t="s">
        <v>48</v>
      </c>
      <c r="E30" s="2">
        <v>1200</v>
      </c>
      <c r="F30" s="23" t="s">
        <v>14</v>
      </c>
      <c r="G30" s="45" t="s">
        <v>171</v>
      </c>
    </row>
    <row r="31" spans="1:7" ht="15" customHeight="1">
      <c r="A31" s="59"/>
      <c r="B31" s="25" t="s">
        <v>69</v>
      </c>
      <c r="C31" s="25" t="s">
        <v>133</v>
      </c>
      <c r="D31" s="23" t="s">
        <v>57</v>
      </c>
      <c r="E31" s="2">
        <v>360</v>
      </c>
      <c r="F31" s="23" t="s">
        <v>11</v>
      </c>
      <c r="G31" s="45" t="s">
        <v>172</v>
      </c>
    </row>
    <row r="32" spans="1:7" ht="15" customHeight="1">
      <c r="A32" s="59"/>
      <c r="B32" s="25" t="s">
        <v>69</v>
      </c>
      <c r="C32" s="25" t="s">
        <v>137</v>
      </c>
      <c r="D32" s="23" t="s">
        <v>73</v>
      </c>
      <c r="E32" s="2">
        <v>1150</v>
      </c>
      <c r="F32" s="23" t="s">
        <v>11</v>
      </c>
      <c r="G32" s="45" t="s">
        <v>173</v>
      </c>
    </row>
    <row r="33" spans="1:7" ht="15" hidden="1" customHeight="1">
      <c r="A33" s="59"/>
      <c r="B33" s="22" t="s">
        <v>55</v>
      </c>
      <c r="C33" s="25" t="s">
        <v>174</v>
      </c>
      <c r="D33" s="23" t="s">
        <v>74</v>
      </c>
      <c r="E33" s="7">
        <v>950</v>
      </c>
      <c r="F33" s="23" t="s">
        <v>14</v>
      </c>
      <c r="G33" s="60" t="s">
        <v>175</v>
      </c>
    </row>
    <row r="34" spans="1:7" ht="15" hidden="1" customHeight="1">
      <c r="A34" s="59"/>
      <c r="B34" s="22" t="s">
        <v>55</v>
      </c>
      <c r="C34" s="25" t="s">
        <v>141</v>
      </c>
      <c r="D34" s="23" t="s">
        <v>75</v>
      </c>
      <c r="E34" s="2">
        <v>1981.77</v>
      </c>
      <c r="F34" s="23" t="s">
        <v>14</v>
      </c>
      <c r="G34" s="60"/>
    </row>
    <row r="35" spans="1:7" ht="15" hidden="1" customHeight="1">
      <c r="A35" s="59"/>
      <c r="B35" s="22" t="s">
        <v>55</v>
      </c>
      <c r="C35" s="25" t="s">
        <v>116</v>
      </c>
      <c r="D35" s="23" t="s">
        <v>115</v>
      </c>
      <c r="E35" s="2">
        <v>580</v>
      </c>
      <c r="F35" s="23" t="s">
        <v>14</v>
      </c>
      <c r="G35" s="45" t="s">
        <v>131</v>
      </c>
    </row>
    <row r="36" spans="1:7" ht="15" hidden="1" customHeight="1">
      <c r="A36" s="59"/>
      <c r="B36" s="22" t="s">
        <v>55</v>
      </c>
      <c r="C36" s="22" t="s">
        <v>76</v>
      </c>
      <c r="D36" s="23" t="s">
        <v>77</v>
      </c>
      <c r="E36" s="7">
        <v>385.18518518518516</v>
      </c>
      <c r="F36" s="23" t="s">
        <v>14</v>
      </c>
      <c r="G36" s="45" t="s">
        <v>176</v>
      </c>
    </row>
    <row r="37" spans="1:7" ht="15" customHeight="1">
      <c r="A37" s="59"/>
      <c r="B37" s="22" t="s">
        <v>55</v>
      </c>
      <c r="C37" s="25" t="s">
        <v>78</v>
      </c>
      <c r="D37" s="23" t="s">
        <v>79</v>
      </c>
      <c r="E37" s="7">
        <v>98.370370370370367</v>
      </c>
      <c r="F37" s="23" t="s">
        <v>11</v>
      </c>
      <c r="G37" s="45" t="s">
        <v>177</v>
      </c>
    </row>
    <row r="38" spans="1:7" ht="15" hidden="1" customHeight="1">
      <c r="A38" s="59"/>
      <c r="B38" s="22" t="s">
        <v>55</v>
      </c>
      <c r="C38" s="25" t="s">
        <v>99</v>
      </c>
      <c r="D38" s="23" t="s">
        <v>80</v>
      </c>
      <c r="E38" s="7">
        <v>1856.2962962962963</v>
      </c>
      <c r="F38" s="23" t="s">
        <v>14</v>
      </c>
      <c r="G38" s="27" t="s">
        <v>178</v>
      </c>
    </row>
    <row r="39" spans="1:7" ht="15" hidden="1" customHeight="1">
      <c r="A39" s="59"/>
      <c r="B39" s="22" t="s">
        <v>55</v>
      </c>
      <c r="C39" s="22" t="s">
        <v>100</v>
      </c>
      <c r="D39" s="23" t="s">
        <v>81</v>
      </c>
      <c r="E39" s="7">
        <v>350.37037037037038</v>
      </c>
      <c r="F39" s="23" t="s">
        <v>37</v>
      </c>
      <c r="G39" s="27" t="s">
        <v>179</v>
      </c>
    </row>
    <row r="40" spans="1:7" ht="15" hidden="1" customHeight="1">
      <c r="A40" s="59"/>
      <c r="B40" s="22" t="s">
        <v>55</v>
      </c>
      <c r="C40" s="22" t="s">
        <v>195</v>
      </c>
      <c r="D40" s="23" t="s">
        <v>82</v>
      </c>
      <c r="E40" s="7">
        <v>2311.1111111111113</v>
      </c>
      <c r="F40" s="23" t="s">
        <v>37</v>
      </c>
      <c r="G40" s="27" t="s">
        <v>180</v>
      </c>
    </row>
    <row r="41" spans="1:7" ht="15" hidden="1" customHeight="1">
      <c r="A41" s="59"/>
      <c r="B41" s="22" t="s">
        <v>55</v>
      </c>
      <c r="C41" s="22" t="s">
        <v>101</v>
      </c>
      <c r="D41" s="23" t="s">
        <v>83</v>
      </c>
      <c r="E41" s="7">
        <v>674.07407407407402</v>
      </c>
      <c r="F41" s="23" t="s">
        <v>37</v>
      </c>
      <c r="G41" s="27" t="s">
        <v>149</v>
      </c>
    </row>
    <row r="42" spans="1:7" ht="15" hidden="1" customHeight="1">
      <c r="A42" s="59"/>
      <c r="B42" s="22" t="s">
        <v>55</v>
      </c>
      <c r="C42" s="22" t="s">
        <v>102</v>
      </c>
      <c r="D42" s="23" t="s">
        <v>84</v>
      </c>
      <c r="E42" s="7">
        <v>74.074074074074076</v>
      </c>
      <c r="F42" s="23" t="s">
        <v>37</v>
      </c>
      <c r="G42" s="27" t="s">
        <v>150</v>
      </c>
    </row>
    <row r="43" spans="1:7" ht="15" hidden="1" customHeight="1">
      <c r="A43" s="59"/>
      <c r="B43" s="22" t="s">
        <v>55</v>
      </c>
      <c r="C43" s="22" t="s">
        <v>103</v>
      </c>
      <c r="D43" s="23" t="s">
        <v>85</v>
      </c>
      <c r="E43" s="7">
        <v>177.77777777777777</v>
      </c>
      <c r="F43" s="23" t="s">
        <v>37</v>
      </c>
      <c r="G43" s="27" t="s">
        <v>181</v>
      </c>
    </row>
    <row r="44" spans="1:7" ht="15" hidden="1" customHeight="1">
      <c r="A44" s="59"/>
      <c r="B44" s="22" t="s">
        <v>55</v>
      </c>
      <c r="C44" s="22" t="s">
        <v>104</v>
      </c>
      <c r="D44" s="23" t="s">
        <v>86</v>
      </c>
      <c r="E44" s="7">
        <v>118.51851851851852</v>
      </c>
      <c r="F44" s="23" t="s">
        <v>14</v>
      </c>
      <c r="G44" s="27" t="s">
        <v>182</v>
      </c>
    </row>
    <row r="45" spans="1:7" ht="15" hidden="1" customHeight="1">
      <c r="A45" s="59"/>
      <c r="B45" s="22" t="s">
        <v>55</v>
      </c>
      <c r="C45" s="22" t="s">
        <v>105</v>
      </c>
      <c r="D45" s="23" t="s">
        <v>86</v>
      </c>
      <c r="E45" s="7">
        <v>118.51851851851852</v>
      </c>
      <c r="F45" s="23" t="s">
        <v>37</v>
      </c>
      <c r="G45" s="27" t="s">
        <v>151</v>
      </c>
    </row>
    <row r="46" spans="1:7" ht="15" hidden="1" customHeight="1">
      <c r="A46" s="59"/>
      <c r="B46" s="22" t="s">
        <v>55</v>
      </c>
      <c r="C46" s="22" t="s">
        <v>106</v>
      </c>
      <c r="D46" s="23" t="s">
        <v>85</v>
      </c>
      <c r="E46" s="7">
        <v>177.77777777777777</v>
      </c>
      <c r="F46" s="23" t="s">
        <v>37</v>
      </c>
      <c r="G46" s="27" t="s">
        <v>152</v>
      </c>
    </row>
    <row r="47" spans="1:7" ht="15" hidden="1" customHeight="1">
      <c r="A47" s="59"/>
      <c r="B47" s="22" t="s">
        <v>55</v>
      </c>
      <c r="C47" s="22" t="s">
        <v>107</v>
      </c>
      <c r="D47" s="23" t="s">
        <v>87</v>
      </c>
      <c r="E47" s="7">
        <v>1090.3703703703704</v>
      </c>
      <c r="F47" s="23" t="s">
        <v>37</v>
      </c>
      <c r="G47" s="27" t="s">
        <v>183</v>
      </c>
    </row>
    <row r="48" spans="1:7" ht="15" hidden="1" customHeight="1">
      <c r="A48" s="59"/>
      <c r="B48" s="22" t="s">
        <v>55</v>
      </c>
      <c r="C48" s="25" t="s">
        <v>110</v>
      </c>
      <c r="D48" s="23" t="s">
        <v>88</v>
      </c>
      <c r="E48" s="7">
        <v>507</v>
      </c>
      <c r="F48" s="23" t="s">
        <v>37</v>
      </c>
      <c r="G48" s="45" t="s">
        <v>184</v>
      </c>
    </row>
    <row r="49" spans="1:7" ht="15" hidden="1" customHeight="1">
      <c r="A49" s="59"/>
      <c r="B49" s="22" t="s">
        <v>108</v>
      </c>
      <c r="C49" s="25" t="s">
        <v>109</v>
      </c>
      <c r="D49" s="23" t="s">
        <v>127</v>
      </c>
      <c r="E49" s="7">
        <f>11000*1.18</f>
        <v>12980</v>
      </c>
      <c r="F49" s="23" t="s">
        <v>37</v>
      </c>
      <c r="G49" s="45" t="s">
        <v>185</v>
      </c>
    </row>
    <row r="50" spans="1:7" ht="15" hidden="1" customHeight="1">
      <c r="A50" s="59"/>
      <c r="B50" s="25" t="s">
        <v>69</v>
      </c>
      <c r="C50" s="25" t="s">
        <v>71</v>
      </c>
      <c r="D50" s="23" t="s">
        <v>72</v>
      </c>
      <c r="E50" s="2">
        <v>825</v>
      </c>
      <c r="F50" s="23" t="s">
        <v>14</v>
      </c>
      <c r="G50" s="61" t="s">
        <v>186</v>
      </c>
    </row>
    <row r="51" spans="1:7" ht="15" hidden="1" customHeight="1">
      <c r="A51" s="57" t="s">
        <v>89</v>
      </c>
      <c r="B51" s="22" t="s">
        <v>55</v>
      </c>
      <c r="C51" s="25" t="s">
        <v>117</v>
      </c>
      <c r="D51" s="23" t="s">
        <v>93</v>
      </c>
      <c r="E51" s="7">
        <v>200</v>
      </c>
      <c r="F51" s="23" t="s">
        <v>14</v>
      </c>
      <c r="G51" s="62"/>
    </row>
    <row r="52" spans="1:7" ht="15" hidden="1" customHeight="1">
      <c r="A52" s="57"/>
      <c r="B52" s="22" t="s">
        <v>55</v>
      </c>
      <c r="C52" s="25" t="s">
        <v>90</v>
      </c>
      <c r="D52" s="23" t="s">
        <v>128</v>
      </c>
      <c r="E52" s="7">
        <v>79.010370370370381</v>
      </c>
      <c r="F52" s="23" t="s">
        <v>14</v>
      </c>
      <c r="G52" s="45" t="s">
        <v>96</v>
      </c>
    </row>
    <row r="53" spans="1:7" ht="15" customHeight="1">
      <c r="A53" s="57"/>
      <c r="B53" s="22" t="s">
        <v>55</v>
      </c>
      <c r="C53" s="25" t="s">
        <v>91</v>
      </c>
      <c r="D53" s="23" t="s">
        <v>92</v>
      </c>
      <c r="E53" s="7">
        <v>170.66666666666666</v>
      </c>
      <c r="F53" s="23" t="s">
        <v>11</v>
      </c>
      <c r="G53" s="45" t="s">
        <v>132</v>
      </c>
    </row>
    <row r="54" spans="1:7" ht="15" customHeight="1">
      <c r="A54" s="57"/>
      <c r="B54" s="22" t="s">
        <v>94</v>
      </c>
      <c r="C54" s="25" t="s">
        <v>113</v>
      </c>
      <c r="D54" s="23" t="s">
        <v>112</v>
      </c>
      <c r="E54" s="7">
        <f>1600*1.18</f>
        <v>1888</v>
      </c>
      <c r="F54" s="23" t="s">
        <v>11</v>
      </c>
      <c r="G54" s="45" t="s">
        <v>114</v>
      </c>
    </row>
    <row r="55" spans="1:7" ht="15" hidden="1" customHeight="1">
      <c r="A55" s="57" t="s">
        <v>134</v>
      </c>
      <c r="B55" s="22" t="s">
        <v>111</v>
      </c>
      <c r="C55" s="25" t="s">
        <v>129</v>
      </c>
      <c r="D55" s="23" t="s">
        <v>118</v>
      </c>
      <c r="E55" s="7">
        <v>1320</v>
      </c>
      <c r="F55" s="23" t="s">
        <v>14</v>
      </c>
      <c r="G55" s="45" t="s">
        <v>187</v>
      </c>
    </row>
    <row r="56" spans="1:7" ht="15" customHeight="1">
      <c r="A56" s="57"/>
      <c r="B56" s="22" t="s">
        <v>111</v>
      </c>
      <c r="C56" s="25" t="s">
        <v>119</v>
      </c>
      <c r="D56" s="23" t="s">
        <v>120</v>
      </c>
      <c r="E56" s="7">
        <v>461</v>
      </c>
      <c r="F56" s="23" t="s">
        <v>11</v>
      </c>
      <c r="G56" s="45" t="s">
        <v>95</v>
      </c>
    </row>
    <row r="57" spans="1:7" ht="15" customHeight="1">
      <c r="A57" s="57"/>
      <c r="B57" s="22" t="s">
        <v>23</v>
      </c>
      <c r="C57" s="22" t="s">
        <v>41</v>
      </c>
      <c r="D57" s="23" t="s">
        <v>42</v>
      </c>
      <c r="E57" s="4">
        <v>37</v>
      </c>
      <c r="F57" s="23" t="s">
        <v>11</v>
      </c>
      <c r="G57" s="45" t="s">
        <v>188</v>
      </c>
    </row>
    <row r="58" spans="1:7" ht="15" customHeight="1">
      <c r="A58" s="57"/>
      <c r="B58" s="22" t="s">
        <v>23</v>
      </c>
      <c r="C58" s="31" t="s">
        <v>43</v>
      </c>
      <c r="D58" s="32" t="s">
        <v>44</v>
      </c>
      <c r="E58" s="33">
        <v>14</v>
      </c>
      <c r="F58" s="32" t="s">
        <v>11</v>
      </c>
      <c r="G58" s="45" t="s">
        <v>121</v>
      </c>
    </row>
    <row r="59" spans="1:7" ht="15" customHeight="1">
      <c r="C59" s="9" t="s">
        <v>123</v>
      </c>
      <c r="D59" s="34"/>
      <c r="E59" s="7">
        <v>24804</v>
      </c>
      <c r="F59" s="47" t="s">
        <v>11</v>
      </c>
    </row>
    <row r="60" spans="1:7" ht="15" hidden="1" customHeight="1">
      <c r="C60" s="8" t="s">
        <v>124</v>
      </c>
      <c r="D60" s="23"/>
      <c r="E60" s="2">
        <v>23643</v>
      </c>
      <c r="F60" s="48" t="s">
        <v>14</v>
      </c>
    </row>
    <row r="61" spans="1:7" ht="15" hidden="1" customHeight="1" thickBot="1">
      <c r="C61" s="37" t="s">
        <v>122</v>
      </c>
      <c r="D61" s="38"/>
      <c r="E61" s="39">
        <v>20599</v>
      </c>
      <c r="F61" s="40" t="s">
        <v>37</v>
      </c>
    </row>
    <row r="62" spans="1:7" s="17" customFormat="1" ht="15" hidden="1" customHeight="1" thickTop="1" thickBot="1">
      <c r="A62" s="1"/>
      <c r="B62" s="16"/>
      <c r="C62" s="41" t="s">
        <v>125</v>
      </c>
      <c r="D62" s="42"/>
      <c r="E62" s="43">
        <f>SUM(E59:E61)</f>
        <v>69046</v>
      </c>
      <c r="F62" s="44"/>
      <c r="G62" s="10"/>
    </row>
    <row r="64" spans="1:7" ht="15" customHeight="1">
      <c r="A64" s="52" t="s">
        <v>11</v>
      </c>
      <c r="B64" s="52"/>
      <c r="C64" s="54" t="s">
        <v>136</v>
      </c>
      <c r="D64" s="54"/>
      <c r="E64" s="54"/>
      <c r="F64" s="54"/>
    </row>
    <row r="65" spans="1:7" ht="15" customHeight="1">
      <c r="A65" s="53" t="s">
        <v>14</v>
      </c>
      <c r="B65" s="53"/>
      <c r="C65" s="55" t="s">
        <v>142</v>
      </c>
      <c r="D65" s="55"/>
      <c r="E65" s="55"/>
      <c r="F65" s="55"/>
    </row>
    <row r="66" spans="1:7" ht="15" customHeight="1">
      <c r="A66" s="56" t="s">
        <v>37</v>
      </c>
      <c r="B66" s="56"/>
      <c r="C66" s="55" t="s">
        <v>143</v>
      </c>
      <c r="D66" s="55"/>
      <c r="E66" s="55"/>
      <c r="F66" s="55"/>
    </row>
    <row r="68" spans="1:7" ht="15" customHeight="1">
      <c r="A68" s="51" t="s">
        <v>145</v>
      </c>
      <c r="B68" s="51"/>
      <c r="C68" s="51"/>
      <c r="D68" s="51"/>
      <c r="E68" s="51"/>
      <c r="F68" s="51"/>
      <c r="G68" s="18"/>
    </row>
    <row r="69" spans="1:7" ht="15" customHeight="1">
      <c r="A69" s="51"/>
      <c r="B69" s="51"/>
      <c r="C69" s="51"/>
      <c r="D69" s="51"/>
      <c r="E69" s="51"/>
      <c r="F69" s="51"/>
      <c r="G69" s="18"/>
    </row>
    <row r="70" spans="1:7" ht="15" customHeight="1">
      <c r="A70" s="51"/>
      <c r="B70" s="51"/>
      <c r="C70" s="51"/>
      <c r="D70" s="51"/>
      <c r="E70" s="51"/>
      <c r="F70" s="51"/>
      <c r="G70" s="18"/>
    </row>
    <row r="71" spans="1:7" ht="15" customHeight="1">
      <c r="A71" s="50" t="s">
        <v>146</v>
      </c>
      <c r="B71" s="50"/>
      <c r="C71" s="50"/>
      <c r="D71" s="50"/>
      <c r="E71" s="50"/>
      <c r="F71" s="50"/>
      <c r="G71" s="50"/>
    </row>
    <row r="72" spans="1:7" ht="15" customHeight="1">
      <c r="A72" s="50"/>
      <c r="B72" s="50"/>
      <c r="C72" s="50"/>
      <c r="D72" s="50"/>
      <c r="E72" s="50"/>
      <c r="F72" s="50"/>
      <c r="G72" s="50"/>
    </row>
    <row r="73" spans="1:7" ht="15" customHeight="1">
      <c r="A73" s="50"/>
      <c r="B73" s="50"/>
      <c r="C73" s="50"/>
      <c r="D73" s="50"/>
      <c r="E73" s="50"/>
      <c r="F73" s="50"/>
      <c r="G73" s="50"/>
    </row>
    <row r="74" spans="1:7" ht="15" customHeight="1">
      <c r="A74" s="50" t="s">
        <v>148</v>
      </c>
      <c r="B74" s="50"/>
      <c r="C74" s="50"/>
      <c r="D74" s="50"/>
      <c r="E74" s="50"/>
      <c r="F74" s="50"/>
      <c r="G74" s="50"/>
    </row>
    <row r="75" spans="1:7" ht="15" customHeight="1">
      <c r="A75" s="50"/>
      <c r="B75" s="50"/>
      <c r="C75" s="50"/>
      <c r="D75" s="50"/>
      <c r="E75" s="50"/>
      <c r="F75" s="50"/>
      <c r="G75" s="50"/>
    </row>
    <row r="76" spans="1:7" ht="15" customHeight="1">
      <c r="A76" s="50"/>
      <c r="B76" s="50"/>
      <c r="C76" s="50"/>
      <c r="D76" s="50"/>
      <c r="E76" s="50"/>
      <c r="F76" s="50"/>
      <c r="G76" s="50"/>
    </row>
    <row r="86" spans="3:3" ht="15" customHeight="1">
      <c r="C86" s="46" t="s">
        <v>135</v>
      </c>
    </row>
  </sheetData>
  <autoFilter ref="A2:XFD62">
    <filterColumn colId="5">
      <filters>
        <filter val="Must"/>
      </filters>
    </filterColumn>
  </autoFilter>
  <mergeCells count="19">
    <mergeCell ref="A74:G76"/>
    <mergeCell ref="A65:B65"/>
    <mergeCell ref="C65:F65"/>
    <mergeCell ref="A66:B66"/>
    <mergeCell ref="C66:F66"/>
    <mergeCell ref="A68:F70"/>
    <mergeCell ref="A71:G73"/>
    <mergeCell ref="G33:G34"/>
    <mergeCell ref="G50:G51"/>
    <mergeCell ref="A51:A54"/>
    <mergeCell ref="A55:A58"/>
    <mergeCell ref="A64:B64"/>
    <mergeCell ref="C64:F64"/>
    <mergeCell ref="A3:A5"/>
    <mergeCell ref="A6:A12"/>
    <mergeCell ref="A13:A14"/>
    <mergeCell ref="A15:A20"/>
    <mergeCell ref="A21:A28"/>
    <mergeCell ref="A29:A5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F0EE4D"/>
  </sheetPr>
  <dimension ref="A1:H86"/>
  <sheetViews>
    <sheetView showGridLines="0" zoomScale="140" zoomScaleNormal="140" zoomScalePageLayoutView="140" workbookViewId="0">
      <pane ySplit="1" topLeftCell="A2" activePane="bottomLeft" state="frozen"/>
      <selection pane="bottomLeft" activeCell="C457" sqref="C457"/>
    </sheetView>
  </sheetViews>
  <sheetFormatPr baseColWidth="10" defaultRowHeight="15" customHeight="1" x14ac:dyDescent="0"/>
  <cols>
    <col min="1" max="1" width="7.5" style="14" hidden="1" customWidth="1"/>
    <col min="2" max="2" width="14.5" style="46" bestFit="1" customWidth="1"/>
    <col min="3" max="3" width="37.6640625" style="46" customWidth="1"/>
    <col min="4" max="4" width="12.5" style="14" hidden="1" customWidth="1"/>
    <col min="5" max="5" width="13.33203125" style="1" customWidth="1"/>
    <col min="6" max="6" width="13.5" style="14" customWidth="1"/>
    <col min="7" max="7" width="77.83203125" style="49" customWidth="1"/>
    <col min="8" max="8" width="27.5" style="15" hidden="1" customWidth="1"/>
    <col min="9" max="16384" width="10.83203125" style="15"/>
  </cols>
  <sheetData>
    <row r="1" spans="1:8" s="28" customFormat="1" ht="18">
      <c r="A1" s="28" t="s">
        <v>0</v>
      </c>
      <c r="B1" s="29" t="s">
        <v>2</v>
      </c>
      <c r="C1" s="29" t="s">
        <v>1</v>
      </c>
      <c r="D1" s="30" t="s">
        <v>144</v>
      </c>
      <c r="E1" s="30" t="s">
        <v>147</v>
      </c>
      <c r="F1" s="30" t="s">
        <v>4</v>
      </c>
      <c r="G1" s="29" t="s">
        <v>5</v>
      </c>
      <c r="H1" s="28" t="s">
        <v>3</v>
      </c>
    </row>
    <row r="2" spans="1:8" s="12" customFormat="1" ht="9" customHeight="1">
      <c r="B2" s="19"/>
      <c r="C2" s="19"/>
      <c r="D2" s="20"/>
      <c r="E2" s="20"/>
      <c r="F2" s="20"/>
      <c r="G2" s="21"/>
    </row>
    <row r="3" spans="1:8" ht="15" hidden="1" customHeight="1">
      <c r="A3" s="57" t="s">
        <v>6</v>
      </c>
      <c r="B3" s="22" t="s">
        <v>8</v>
      </c>
      <c r="C3" s="22" t="s">
        <v>7</v>
      </c>
      <c r="D3" s="23" t="s">
        <v>10</v>
      </c>
      <c r="E3" s="2">
        <v>10991.04</v>
      </c>
      <c r="F3" s="23" t="s">
        <v>11</v>
      </c>
      <c r="G3" s="45" t="s">
        <v>153</v>
      </c>
      <c r="H3" s="15" t="s">
        <v>9</v>
      </c>
    </row>
    <row r="4" spans="1:8" ht="15" customHeight="1">
      <c r="A4" s="57"/>
      <c r="B4" s="22" t="s">
        <v>8</v>
      </c>
      <c r="C4" s="25" t="s">
        <v>190</v>
      </c>
      <c r="D4" s="23" t="s">
        <v>126</v>
      </c>
      <c r="E4" s="2">
        <v>900</v>
      </c>
      <c r="F4" s="23" t="s">
        <v>14</v>
      </c>
      <c r="G4" s="45" t="s">
        <v>191</v>
      </c>
    </row>
    <row r="5" spans="1:8" ht="15" hidden="1" customHeight="1">
      <c r="A5" s="57"/>
      <c r="B5" s="22" t="s">
        <v>8</v>
      </c>
      <c r="C5" s="22" t="s">
        <v>16</v>
      </c>
      <c r="D5" s="3" t="s">
        <v>25</v>
      </c>
      <c r="E5" s="2">
        <v>1200</v>
      </c>
      <c r="F5" s="23" t="s">
        <v>11</v>
      </c>
      <c r="G5" s="45" t="s">
        <v>196</v>
      </c>
    </row>
    <row r="6" spans="1:8" ht="15" customHeight="1">
      <c r="A6" s="57" t="s">
        <v>12</v>
      </c>
      <c r="B6" s="22" t="s">
        <v>8</v>
      </c>
      <c r="C6" s="22" t="s">
        <v>192</v>
      </c>
      <c r="D6" s="23" t="s">
        <v>13</v>
      </c>
      <c r="E6" s="2">
        <v>10914</v>
      </c>
      <c r="F6" s="23" t="s">
        <v>14</v>
      </c>
      <c r="G6" s="45" t="s">
        <v>154</v>
      </c>
    </row>
    <row r="7" spans="1:8" ht="15" hidden="1" customHeight="1">
      <c r="A7" s="57"/>
      <c r="B7" s="22" t="s">
        <v>8</v>
      </c>
      <c r="C7" s="22" t="s">
        <v>15</v>
      </c>
      <c r="D7" s="23" t="s">
        <v>24</v>
      </c>
      <c r="E7" s="2">
        <v>3424</v>
      </c>
      <c r="F7" s="23" t="s">
        <v>11</v>
      </c>
      <c r="G7" s="45" t="s">
        <v>189</v>
      </c>
    </row>
    <row r="8" spans="1:8" ht="15" hidden="1" customHeight="1">
      <c r="A8" s="57"/>
      <c r="B8" s="22" t="s">
        <v>8</v>
      </c>
      <c r="C8" s="22" t="s">
        <v>17</v>
      </c>
      <c r="D8" s="3" t="s">
        <v>26</v>
      </c>
      <c r="E8" s="2">
        <v>267.5</v>
      </c>
      <c r="F8" s="23" t="s">
        <v>37</v>
      </c>
      <c r="G8" s="45" t="s">
        <v>36</v>
      </c>
    </row>
    <row r="9" spans="1:8" ht="15" hidden="1" customHeight="1">
      <c r="A9" s="57"/>
      <c r="B9" s="22" t="s">
        <v>8</v>
      </c>
      <c r="C9" s="22" t="s">
        <v>18</v>
      </c>
      <c r="D9" s="3" t="s">
        <v>27</v>
      </c>
      <c r="E9" s="2">
        <v>640.93000000000006</v>
      </c>
      <c r="F9" s="23" t="s">
        <v>37</v>
      </c>
      <c r="G9" s="45" t="s">
        <v>155</v>
      </c>
    </row>
    <row r="10" spans="1:8" ht="15" hidden="1" customHeight="1">
      <c r="A10" s="57"/>
      <c r="B10" s="22" t="s">
        <v>8</v>
      </c>
      <c r="C10" s="22" t="s">
        <v>39</v>
      </c>
      <c r="D10" s="3" t="s">
        <v>28</v>
      </c>
      <c r="E10" s="2">
        <v>438.70000000000005</v>
      </c>
      <c r="F10" s="23" t="s">
        <v>37</v>
      </c>
      <c r="G10" s="45" t="s">
        <v>156</v>
      </c>
    </row>
    <row r="11" spans="1:8" ht="15" hidden="1" customHeight="1">
      <c r="A11" s="57"/>
      <c r="B11" s="22" t="s">
        <v>8</v>
      </c>
      <c r="C11" s="22" t="s">
        <v>19</v>
      </c>
      <c r="D11" s="3" t="s">
        <v>29</v>
      </c>
      <c r="E11" s="2">
        <v>167.99</v>
      </c>
      <c r="F11" s="23" t="s">
        <v>11</v>
      </c>
      <c r="G11" s="45" t="s">
        <v>193</v>
      </c>
    </row>
    <row r="12" spans="1:8" ht="15" hidden="1" customHeight="1">
      <c r="A12" s="57"/>
      <c r="B12" s="22" t="s">
        <v>8</v>
      </c>
      <c r="C12" s="22" t="s">
        <v>20</v>
      </c>
      <c r="D12" s="3" t="s">
        <v>30</v>
      </c>
      <c r="E12" s="2">
        <v>642</v>
      </c>
      <c r="F12" s="23" t="s">
        <v>11</v>
      </c>
      <c r="G12" s="45" t="s">
        <v>157</v>
      </c>
    </row>
    <row r="13" spans="1:8" ht="15" hidden="1" customHeight="1">
      <c r="A13" s="58" t="s">
        <v>34</v>
      </c>
      <c r="B13" s="22" t="s">
        <v>21</v>
      </c>
      <c r="C13" s="22" t="s">
        <v>22</v>
      </c>
      <c r="D13" s="3" t="s">
        <v>31</v>
      </c>
      <c r="E13" s="2">
        <v>125</v>
      </c>
      <c r="F13" s="23" t="s">
        <v>37</v>
      </c>
      <c r="G13" s="45" t="s">
        <v>158</v>
      </c>
    </row>
    <row r="14" spans="1:8" ht="15" hidden="1" customHeight="1">
      <c r="A14" s="58"/>
      <c r="B14" s="22" t="s">
        <v>23</v>
      </c>
      <c r="C14" s="22" t="s">
        <v>194</v>
      </c>
      <c r="D14" s="3" t="s">
        <v>32</v>
      </c>
      <c r="E14" s="2">
        <v>176</v>
      </c>
      <c r="F14" s="23" t="s">
        <v>11</v>
      </c>
      <c r="G14" s="45" t="s">
        <v>38</v>
      </c>
    </row>
    <row r="15" spans="1:8" ht="15" hidden="1" customHeight="1">
      <c r="A15" s="57" t="s">
        <v>35</v>
      </c>
      <c r="B15" s="22" t="s">
        <v>23</v>
      </c>
      <c r="C15" s="22" t="s">
        <v>40</v>
      </c>
      <c r="D15" s="3" t="s">
        <v>33</v>
      </c>
      <c r="E15" s="2">
        <v>114</v>
      </c>
      <c r="F15" s="23" t="s">
        <v>37</v>
      </c>
      <c r="G15" s="45" t="s">
        <v>158</v>
      </c>
    </row>
    <row r="16" spans="1:8" ht="15" hidden="1" customHeight="1">
      <c r="A16" s="57"/>
      <c r="B16" s="22" t="s">
        <v>23</v>
      </c>
      <c r="C16" s="25" t="s">
        <v>45</v>
      </c>
      <c r="D16" s="23" t="s">
        <v>46</v>
      </c>
      <c r="E16" s="4">
        <v>950</v>
      </c>
      <c r="F16" s="23" t="s">
        <v>11</v>
      </c>
      <c r="G16" s="26" t="s">
        <v>159</v>
      </c>
    </row>
    <row r="17" spans="1:7" ht="15" hidden="1" customHeight="1">
      <c r="A17" s="57"/>
      <c r="B17" s="22" t="s">
        <v>23</v>
      </c>
      <c r="C17" s="25" t="s">
        <v>47</v>
      </c>
      <c r="D17" s="23" t="s">
        <v>48</v>
      </c>
      <c r="E17" s="4">
        <v>1200</v>
      </c>
      <c r="F17" s="23" t="s">
        <v>11</v>
      </c>
      <c r="G17" s="26" t="s">
        <v>160</v>
      </c>
    </row>
    <row r="18" spans="1:7" ht="15" hidden="1" customHeight="1">
      <c r="A18" s="57"/>
      <c r="B18" s="5" t="s">
        <v>23</v>
      </c>
      <c r="C18" s="5" t="s">
        <v>49</v>
      </c>
      <c r="D18" s="23" t="s">
        <v>50</v>
      </c>
      <c r="E18" s="6">
        <v>944</v>
      </c>
      <c r="F18" s="23" t="s">
        <v>11</v>
      </c>
      <c r="G18" s="26" t="s">
        <v>160</v>
      </c>
    </row>
    <row r="19" spans="1:7" ht="15" hidden="1" customHeight="1">
      <c r="A19" s="57"/>
      <c r="B19" s="22" t="s">
        <v>23</v>
      </c>
      <c r="C19" s="25" t="s">
        <v>161</v>
      </c>
      <c r="D19" s="23" t="s">
        <v>51</v>
      </c>
      <c r="E19" s="4">
        <v>170</v>
      </c>
      <c r="F19" s="23" t="s">
        <v>11</v>
      </c>
      <c r="G19" s="45" t="s">
        <v>97</v>
      </c>
    </row>
    <row r="20" spans="1:7" ht="15" hidden="1" customHeight="1">
      <c r="A20" s="57"/>
      <c r="B20" s="22" t="s">
        <v>23</v>
      </c>
      <c r="C20" s="25" t="s">
        <v>52</v>
      </c>
      <c r="D20" s="23" t="s">
        <v>53</v>
      </c>
      <c r="E20" s="4">
        <v>85</v>
      </c>
      <c r="F20" s="23" t="s">
        <v>37</v>
      </c>
      <c r="G20" s="45" t="s">
        <v>162</v>
      </c>
    </row>
    <row r="21" spans="1:7" ht="15" hidden="1" customHeight="1">
      <c r="A21" s="59" t="s">
        <v>54</v>
      </c>
      <c r="B21" s="25" t="s">
        <v>55</v>
      </c>
      <c r="C21" s="25" t="s">
        <v>56</v>
      </c>
      <c r="D21" s="23" t="s">
        <v>57</v>
      </c>
      <c r="E21" s="2">
        <v>360</v>
      </c>
      <c r="F21" s="23" t="s">
        <v>11</v>
      </c>
      <c r="G21" s="45" t="s">
        <v>97</v>
      </c>
    </row>
    <row r="22" spans="1:7" ht="15" hidden="1" customHeight="1">
      <c r="A22" s="59"/>
      <c r="B22" s="25" t="s">
        <v>55</v>
      </c>
      <c r="C22" s="25" t="s">
        <v>58</v>
      </c>
      <c r="D22" s="23" t="s">
        <v>59</v>
      </c>
      <c r="E22" s="2">
        <v>66.666666666666671</v>
      </c>
      <c r="F22" s="23" t="s">
        <v>37</v>
      </c>
      <c r="G22" s="45" t="s">
        <v>163</v>
      </c>
    </row>
    <row r="23" spans="1:7" ht="15" hidden="1" customHeight="1">
      <c r="A23" s="59"/>
      <c r="B23" s="25" t="s">
        <v>55</v>
      </c>
      <c r="C23" s="25" t="s">
        <v>60</v>
      </c>
      <c r="D23" s="23" t="s">
        <v>61</v>
      </c>
      <c r="E23" s="2">
        <v>80</v>
      </c>
      <c r="F23" s="23" t="s">
        <v>37</v>
      </c>
      <c r="G23" s="45" t="s">
        <v>164</v>
      </c>
    </row>
    <row r="24" spans="1:7" ht="15" customHeight="1">
      <c r="A24" s="59"/>
      <c r="B24" s="25" t="s">
        <v>55</v>
      </c>
      <c r="C24" s="25" t="s">
        <v>139</v>
      </c>
      <c r="D24" s="23" t="s">
        <v>62</v>
      </c>
      <c r="E24" s="2">
        <v>666.66666666666663</v>
      </c>
      <c r="F24" s="23" t="s">
        <v>14</v>
      </c>
      <c r="G24" s="45" t="s">
        <v>165</v>
      </c>
    </row>
    <row r="25" spans="1:7" ht="15" hidden="1" customHeight="1">
      <c r="A25" s="59"/>
      <c r="B25" s="25" t="s">
        <v>55</v>
      </c>
      <c r="C25" s="25" t="s">
        <v>63</v>
      </c>
      <c r="D25" s="23" t="s">
        <v>64</v>
      </c>
      <c r="E25" s="2">
        <v>100</v>
      </c>
      <c r="F25" s="23" t="s">
        <v>11</v>
      </c>
      <c r="G25" s="45" t="s">
        <v>166</v>
      </c>
    </row>
    <row r="26" spans="1:7" ht="15" hidden="1" customHeight="1">
      <c r="A26" s="59"/>
      <c r="B26" s="25" t="s">
        <v>55</v>
      </c>
      <c r="C26" s="25" t="s">
        <v>138</v>
      </c>
      <c r="D26" s="23" t="s">
        <v>65</v>
      </c>
      <c r="E26" s="2">
        <v>320</v>
      </c>
      <c r="F26" s="23" t="s">
        <v>37</v>
      </c>
      <c r="G26" s="45" t="s">
        <v>167</v>
      </c>
    </row>
    <row r="27" spans="1:7" ht="15" customHeight="1">
      <c r="A27" s="59"/>
      <c r="B27" s="25" t="s">
        <v>55</v>
      </c>
      <c r="C27" s="25" t="s">
        <v>66</v>
      </c>
      <c r="D27" s="23" t="s">
        <v>59</v>
      </c>
      <c r="E27" s="2">
        <v>66.666666666666671</v>
      </c>
      <c r="F27" s="23" t="s">
        <v>14</v>
      </c>
      <c r="G27" s="45" t="s">
        <v>168</v>
      </c>
    </row>
    <row r="28" spans="1:7" ht="15" hidden="1" customHeight="1">
      <c r="A28" s="59"/>
      <c r="B28" s="25" t="s">
        <v>55</v>
      </c>
      <c r="C28" s="25" t="s">
        <v>130</v>
      </c>
      <c r="D28" s="23" t="s">
        <v>67</v>
      </c>
      <c r="E28" s="7">
        <v>300</v>
      </c>
      <c r="F28" s="23" t="s">
        <v>11</v>
      </c>
      <c r="G28" s="45" t="s">
        <v>169</v>
      </c>
    </row>
    <row r="29" spans="1:7" ht="15" customHeight="1">
      <c r="A29" s="59" t="s">
        <v>68</v>
      </c>
      <c r="B29" s="25" t="s">
        <v>69</v>
      </c>
      <c r="C29" s="25" t="s">
        <v>98</v>
      </c>
      <c r="D29" s="23" t="s">
        <v>70</v>
      </c>
      <c r="E29" s="2">
        <v>1600</v>
      </c>
      <c r="F29" s="23" t="s">
        <v>14</v>
      </c>
      <c r="G29" s="45" t="s">
        <v>170</v>
      </c>
    </row>
    <row r="30" spans="1:7" ht="15" customHeight="1">
      <c r="A30" s="59"/>
      <c r="B30" s="25" t="s">
        <v>69</v>
      </c>
      <c r="C30" s="25" t="s">
        <v>140</v>
      </c>
      <c r="D30" s="23" t="s">
        <v>48</v>
      </c>
      <c r="E30" s="2">
        <v>1200</v>
      </c>
      <c r="F30" s="23" t="s">
        <v>14</v>
      </c>
      <c r="G30" s="45" t="s">
        <v>171</v>
      </c>
    </row>
    <row r="31" spans="1:7" ht="15" hidden="1" customHeight="1">
      <c r="A31" s="59"/>
      <c r="B31" s="25" t="s">
        <v>69</v>
      </c>
      <c r="C31" s="25" t="s">
        <v>133</v>
      </c>
      <c r="D31" s="23" t="s">
        <v>57</v>
      </c>
      <c r="E31" s="2">
        <v>360</v>
      </c>
      <c r="F31" s="23" t="s">
        <v>11</v>
      </c>
      <c r="G31" s="45" t="s">
        <v>172</v>
      </c>
    </row>
    <row r="32" spans="1:7" ht="15" hidden="1" customHeight="1">
      <c r="A32" s="59"/>
      <c r="B32" s="25" t="s">
        <v>69</v>
      </c>
      <c r="C32" s="25" t="s">
        <v>137</v>
      </c>
      <c r="D32" s="23" t="s">
        <v>73</v>
      </c>
      <c r="E32" s="2">
        <v>1150</v>
      </c>
      <c r="F32" s="23" t="s">
        <v>11</v>
      </c>
      <c r="G32" s="45" t="s">
        <v>173</v>
      </c>
    </row>
    <row r="33" spans="1:7" ht="15" customHeight="1">
      <c r="A33" s="59"/>
      <c r="B33" s="22" t="s">
        <v>55</v>
      </c>
      <c r="C33" s="25" t="s">
        <v>174</v>
      </c>
      <c r="D33" s="23" t="s">
        <v>74</v>
      </c>
      <c r="E33" s="7">
        <v>950</v>
      </c>
      <c r="F33" s="23" t="s">
        <v>14</v>
      </c>
      <c r="G33" s="60" t="s">
        <v>175</v>
      </c>
    </row>
    <row r="34" spans="1:7" ht="15" customHeight="1">
      <c r="A34" s="59"/>
      <c r="B34" s="22" t="s">
        <v>55</v>
      </c>
      <c r="C34" s="25" t="s">
        <v>141</v>
      </c>
      <c r="D34" s="23" t="s">
        <v>75</v>
      </c>
      <c r="E34" s="2">
        <v>1981.77</v>
      </c>
      <c r="F34" s="23" t="s">
        <v>14</v>
      </c>
      <c r="G34" s="60"/>
    </row>
    <row r="35" spans="1:7" ht="15" customHeight="1">
      <c r="A35" s="59"/>
      <c r="B35" s="22" t="s">
        <v>55</v>
      </c>
      <c r="C35" s="25" t="s">
        <v>116</v>
      </c>
      <c r="D35" s="23" t="s">
        <v>115</v>
      </c>
      <c r="E35" s="2">
        <v>580</v>
      </c>
      <c r="F35" s="23" t="s">
        <v>14</v>
      </c>
      <c r="G35" s="45" t="s">
        <v>131</v>
      </c>
    </row>
    <row r="36" spans="1:7" ht="15" customHeight="1">
      <c r="A36" s="59"/>
      <c r="B36" s="22" t="s">
        <v>55</v>
      </c>
      <c r="C36" s="22" t="s">
        <v>76</v>
      </c>
      <c r="D36" s="23" t="s">
        <v>77</v>
      </c>
      <c r="E36" s="7">
        <v>385.18518518518516</v>
      </c>
      <c r="F36" s="23" t="s">
        <v>14</v>
      </c>
      <c r="G36" s="45" t="s">
        <v>176</v>
      </c>
    </row>
    <row r="37" spans="1:7" ht="15" hidden="1" customHeight="1">
      <c r="A37" s="59"/>
      <c r="B37" s="22" t="s">
        <v>55</v>
      </c>
      <c r="C37" s="25" t="s">
        <v>78</v>
      </c>
      <c r="D37" s="23" t="s">
        <v>79</v>
      </c>
      <c r="E37" s="7">
        <v>98.370370370370367</v>
      </c>
      <c r="F37" s="23" t="s">
        <v>11</v>
      </c>
      <c r="G37" s="45" t="s">
        <v>177</v>
      </c>
    </row>
    <row r="38" spans="1:7" ht="15" customHeight="1">
      <c r="A38" s="59"/>
      <c r="B38" s="22" t="s">
        <v>55</v>
      </c>
      <c r="C38" s="25" t="s">
        <v>99</v>
      </c>
      <c r="D38" s="23" t="s">
        <v>80</v>
      </c>
      <c r="E38" s="7">
        <v>1856.2962962962963</v>
      </c>
      <c r="F38" s="23" t="s">
        <v>14</v>
      </c>
      <c r="G38" s="27" t="s">
        <v>178</v>
      </c>
    </row>
    <row r="39" spans="1:7" ht="15" hidden="1" customHeight="1">
      <c r="A39" s="59"/>
      <c r="B39" s="22" t="s">
        <v>55</v>
      </c>
      <c r="C39" s="22" t="s">
        <v>100</v>
      </c>
      <c r="D39" s="23" t="s">
        <v>81</v>
      </c>
      <c r="E39" s="7">
        <v>350.37037037037038</v>
      </c>
      <c r="F39" s="23" t="s">
        <v>37</v>
      </c>
      <c r="G39" s="27" t="s">
        <v>179</v>
      </c>
    </row>
    <row r="40" spans="1:7" ht="15" hidden="1" customHeight="1">
      <c r="A40" s="59"/>
      <c r="B40" s="22" t="s">
        <v>55</v>
      </c>
      <c r="C40" s="22" t="s">
        <v>195</v>
      </c>
      <c r="D40" s="23" t="s">
        <v>82</v>
      </c>
      <c r="E40" s="7">
        <v>2311.1111111111113</v>
      </c>
      <c r="F40" s="23" t="s">
        <v>37</v>
      </c>
      <c r="G40" s="27" t="s">
        <v>180</v>
      </c>
    </row>
    <row r="41" spans="1:7" ht="15" hidden="1" customHeight="1">
      <c r="A41" s="59"/>
      <c r="B41" s="22" t="s">
        <v>55</v>
      </c>
      <c r="C41" s="22" t="s">
        <v>101</v>
      </c>
      <c r="D41" s="23" t="s">
        <v>83</v>
      </c>
      <c r="E41" s="7">
        <v>674.07407407407402</v>
      </c>
      <c r="F41" s="23" t="s">
        <v>37</v>
      </c>
      <c r="G41" s="27" t="s">
        <v>149</v>
      </c>
    </row>
    <row r="42" spans="1:7" ht="15" hidden="1" customHeight="1">
      <c r="A42" s="59"/>
      <c r="B42" s="22" t="s">
        <v>55</v>
      </c>
      <c r="C42" s="22" t="s">
        <v>102</v>
      </c>
      <c r="D42" s="23" t="s">
        <v>84</v>
      </c>
      <c r="E42" s="7">
        <v>74.074074074074076</v>
      </c>
      <c r="F42" s="23" t="s">
        <v>37</v>
      </c>
      <c r="G42" s="27" t="s">
        <v>150</v>
      </c>
    </row>
    <row r="43" spans="1:7" ht="15" hidden="1" customHeight="1">
      <c r="A43" s="59"/>
      <c r="B43" s="22" t="s">
        <v>55</v>
      </c>
      <c r="C43" s="22" t="s">
        <v>103</v>
      </c>
      <c r="D43" s="23" t="s">
        <v>85</v>
      </c>
      <c r="E43" s="7">
        <v>177.77777777777777</v>
      </c>
      <c r="F43" s="23" t="s">
        <v>37</v>
      </c>
      <c r="G43" s="27" t="s">
        <v>181</v>
      </c>
    </row>
    <row r="44" spans="1:7" ht="15" customHeight="1">
      <c r="A44" s="59"/>
      <c r="B44" s="22" t="s">
        <v>55</v>
      </c>
      <c r="C44" s="22" t="s">
        <v>104</v>
      </c>
      <c r="D44" s="23" t="s">
        <v>86</v>
      </c>
      <c r="E44" s="7">
        <v>118.51851851851852</v>
      </c>
      <c r="F44" s="23" t="s">
        <v>14</v>
      </c>
      <c r="G44" s="27" t="s">
        <v>182</v>
      </c>
    </row>
    <row r="45" spans="1:7" ht="15" hidden="1" customHeight="1">
      <c r="A45" s="59"/>
      <c r="B45" s="22" t="s">
        <v>55</v>
      </c>
      <c r="C45" s="22" t="s">
        <v>105</v>
      </c>
      <c r="D45" s="23" t="s">
        <v>86</v>
      </c>
      <c r="E45" s="7">
        <v>118.51851851851852</v>
      </c>
      <c r="F45" s="23" t="s">
        <v>37</v>
      </c>
      <c r="G45" s="27" t="s">
        <v>151</v>
      </c>
    </row>
    <row r="46" spans="1:7" ht="15" hidden="1" customHeight="1">
      <c r="A46" s="59"/>
      <c r="B46" s="22" t="s">
        <v>55</v>
      </c>
      <c r="C46" s="22" t="s">
        <v>106</v>
      </c>
      <c r="D46" s="23" t="s">
        <v>85</v>
      </c>
      <c r="E46" s="7">
        <v>177.77777777777777</v>
      </c>
      <c r="F46" s="23" t="s">
        <v>37</v>
      </c>
      <c r="G46" s="27" t="s">
        <v>152</v>
      </c>
    </row>
    <row r="47" spans="1:7" ht="15" hidden="1" customHeight="1">
      <c r="A47" s="59"/>
      <c r="B47" s="22" t="s">
        <v>55</v>
      </c>
      <c r="C47" s="22" t="s">
        <v>107</v>
      </c>
      <c r="D47" s="23" t="s">
        <v>87</v>
      </c>
      <c r="E47" s="7">
        <v>1090.3703703703704</v>
      </c>
      <c r="F47" s="23" t="s">
        <v>37</v>
      </c>
      <c r="G47" s="27" t="s">
        <v>183</v>
      </c>
    </row>
    <row r="48" spans="1:7" ht="15" hidden="1" customHeight="1">
      <c r="A48" s="59"/>
      <c r="B48" s="22" t="s">
        <v>55</v>
      </c>
      <c r="C48" s="25" t="s">
        <v>110</v>
      </c>
      <c r="D48" s="23" t="s">
        <v>88</v>
      </c>
      <c r="E48" s="7">
        <v>507</v>
      </c>
      <c r="F48" s="23" t="s">
        <v>37</v>
      </c>
      <c r="G48" s="45" t="s">
        <v>184</v>
      </c>
    </row>
    <row r="49" spans="1:7" ht="15" hidden="1" customHeight="1">
      <c r="A49" s="59"/>
      <c r="B49" s="22" t="s">
        <v>108</v>
      </c>
      <c r="C49" s="25" t="s">
        <v>109</v>
      </c>
      <c r="D49" s="23" t="s">
        <v>127</v>
      </c>
      <c r="E49" s="7">
        <f>11000*1.18</f>
        <v>12980</v>
      </c>
      <c r="F49" s="23" t="s">
        <v>37</v>
      </c>
      <c r="G49" s="45" t="s">
        <v>185</v>
      </c>
    </row>
    <row r="50" spans="1:7" ht="15" customHeight="1">
      <c r="A50" s="59"/>
      <c r="B50" s="25" t="s">
        <v>69</v>
      </c>
      <c r="C50" s="25" t="s">
        <v>71</v>
      </c>
      <c r="D50" s="23" t="s">
        <v>72</v>
      </c>
      <c r="E50" s="2">
        <v>825</v>
      </c>
      <c r="F50" s="23" t="s">
        <v>14</v>
      </c>
      <c r="G50" s="61" t="s">
        <v>186</v>
      </c>
    </row>
    <row r="51" spans="1:7" ht="15" customHeight="1">
      <c r="A51" s="57" t="s">
        <v>89</v>
      </c>
      <c r="B51" s="22" t="s">
        <v>55</v>
      </c>
      <c r="C51" s="25" t="s">
        <v>117</v>
      </c>
      <c r="D51" s="23" t="s">
        <v>93</v>
      </c>
      <c r="E51" s="7">
        <v>200</v>
      </c>
      <c r="F51" s="23" t="s">
        <v>14</v>
      </c>
      <c r="G51" s="62"/>
    </row>
    <row r="52" spans="1:7" ht="15" customHeight="1">
      <c r="A52" s="57"/>
      <c r="B52" s="22" t="s">
        <v>55</v>
      </c>
      <c r="C52" s="25" t="s">
        <v>90</v>
      </c>
      <c r="D52" s="23" t="s">
        <v>128</v>
      </c>
      <c r="E52" s="7">
        <v>79.010370370370381</v>
      </c>
      <c r="F52" s="23" t="s">
        <v>14</v>
      </c>
      <c r="G52" s="45" t="s">
        <v>96</v>
      </c>
    </row>
    <row r="53" spans="1:7" ht="15" hidden="1" customHeight="1">
      <c r="A53" s="57"/>
      <c r="B53" s="22" t="s">
        <v>55</v>
      </c>
      <c r="C53" s="25" t="s">
        <v>91</v>
      </c>
      <c r="D53" s="23" t="s">
        <v>92</v>
      </c>
      <c r="E53" s="7">
        <v>170.66666666666666</v>
      </c>
      <c r="F53" s="23" t="s">
        <v>11</v>
      </c>
      <c r="G53" s="45" t="s">
        <v>132</v>
      </c>
    </row>
    <row r="54" spans="1:7" ht="15" hidden="1" customHeight="1">
      <c r="A54" s="57"/>
      <c r="B54" s="22" t="s">
        <v>94</v>
      </c>
      <c r="C54" s="25" t="s">
        <v>113</v>
      </c>
      <c r="D54" s="23" t="s">
        <v>112</v>
      </c>
      <c r="E54" s="7">
        <f>1600*1.18</f>
        <v>1888</v>
      </c>
      <c r="F54" s="23" t="s">
        <v>11</v>
      </c>
      <c r="G54" s="45" t="s">
        <v>114</v>
      </c>
    </row>
    <row r="55" spans="1:7" ht="15" customHeight="1">
      <c r="A55" s="57" t="s">
        <v>134</v>
      </c>
      <c r="B55" s="22" t="s">
        <v>111</v>
      </c>
      <c r="C55" s="25" t="s">
        <v>129</v>
      </c>
      <c r="D55" s="23" t="s">
        <v>118</v>
      </c>
      <c r="E55" s="7">
        <v>1320</v>
      </c>
      <c r="F55" s="23" t="s">
        <v>14</v>
      </c>
      <c r="G55" s="45" t="s">
        <v>187</v>
      </c>
    </row>
    <row r="56" spans="1:7" ht="15" hidden="1" customHeight="1">
      <c r="A56" s="57"/>
      <c r="B56" s="22" t="s">
        <v>111</v>
      </c>
      <c r="C56" s="25" t="s">
        <v>119</v>
      </c>
      <c r="D56" s="23" t="s">
        <v>120</v>
      </c>
      <c r="E56" s="7">
        <v>461</v>
      </c>
      <c r="F56" s="23" t="s">
        <v>11</v>
      </c>
      <c r="G56" s="45" t="s">
        <v>95</v>
      </c>
    </row>
    <row r="57" spans="1:7" ht="15" hidden="1" customHeight="1">
      <c r="A57" s="57"/>
      <c r="B57" s="22" t="s">
        <v>23</v>
      </c>
      <c r="C57" s="22" t="s">
        <v>41</v>
      </c>
      <c r="D57" s="23" t="s">
        <v>42</v>
      </c>
      <c r="E57" s="4">
        <v>37</v>
      </c>
      <c r="F57" s="23" t="s">
        <v>11</v>
      </c>
      <c r="G57" s="45" t="s">
        <v>188</v>
      </c>
    </row>
    <row r="58" spans="1:7" ht="15" hidden="1" customHeight="1">
      <c r="A58" s="57"/>
      <c r="B58" s="22" t="s">
        <v>23</v>
      </c>
      <c r="C58" s="31" t="s">
        <v>43</v>
      </c>
      <c r="D58" s="32" t="s">
        <v>44</v>
      </c>
      <c r="E58" s="33">
        <v>14</v>
      </c>
      <c r="F58" s="32" t="s">
        <v>11</v>
      </c>
      <c r="G58" s="45" t="s">
        <v>121</v>
      </c>
    </row>
    <row r="59" spans="1:7" ht="15" hidden="1" customHeight="1">
      <c r="C59" s="9" t="s">
        <v>123</v>
      </c>
      <c r="D59" s="34"/>
      <c r="E59" s="7">
        <v>24804</v>
      </c>
      <c r="F59" s="47" t="s">
        <v>11</v>
      </c>
    </row>
    <row r="60" spans="1:7" ht="15" customHeight="1">
      <c r="C60" s="8" t="s">
        <v>124</v>
      </c>
      <c r="D60" s="23"/>
      <c r="E60" s="2">
        <v>23643</v>
      </c>
      <c r="F60" s="48" t="s">
        <v>14</v>
      </c>
    </row>
    <row r="61" spans="1:7" ht="15" hidden="1" customHeight="1" thickBot="1">
      <c r="C61" s="37" t="s">
        <v>122</v>
      </c>
      <c r="D61" s="38"/>
      <c r="E61" s="39">
        <v>20599</v>
      </c>
      <c r="F61" s="40" t="s">
        <v>37</v>
      </c>
    </row>
    <row r="62" spans="1:7" s="17" customFormat="1" ht="15" hidden="1" customHeight="1" thickTop="1" thickBot="1">
      <c r="A62" s="1"/>
      <c r="B62" s="16"/>
      <c r="C62" s="41" t="s">
        <v>125</v>
      </c>
      <c r="D62" s="42"/>
      <c r="E62" s="43">
        <f>SUM(E59:E61)</f>
        <v>69046</v>
      </c>
      <c r="F62" s="44"/>
      <c r="G62" s="10"/>
    </row>
    <row r="64" spans="1:7" ht="15" customHeight="1">
      <c r="A64" s="52" t="s">
        <v>11</v>
      </c>
      <c r="B64" s="52"/>
      <c r="C64" s="54" t="s">
        <v>136</v>
      </c>
      <c r="D64" s="54"/>
      <c r="E64" s="54"/>
      <c r="F64" s="54"/>
    </row>
    <row r="65" spans="1:7" ht="15" customHeight="1">
      <c r="A65" s="53" t="s">
        <v>14</v>
      </c>
      <c r="B65" s="53"/>
      <c r="C65" s="55" t="s">
        <v>142</v>
      </c>
      <c r="D65" s="55"/>
      <c r="E65" s="55"/>
      <c r="F65" s="55"/>
    </row>
    <row r="66" spans="1:7" ht="15" customHeight="1">
      <c r="A66" s="56" t="s">
        <v>37</v>
      </c>
      <c r="B66" s="56"/>
      <c r="C66" s="55" t="s">
        <v>143</v>
      </c>
      <c r="D66" s="55"/>
      <c r="E66" s="55"/>
      <c r="F66" s="55"/>
    </row>
    <row r="68" spans="1:7" ht="15" customHeight="1">
      <c r="A68" s="51" t="s">
        <v>145</v>
      </c>
      <c r="B68" s="51"/>
      <c r="C68" s="51"/>
      <c r="D68" s="51"/>
      <c r="E68" s="51"/>
      <c r="F68" s="51"/>
      <c r="G68" s="18"/>
    </row>
    <row r="69" spans="1:7" ht="15" customHeight="1">
      <c r="A69" s="51"/>
      <c r="B69" s="51"/>
      <c r="C69" s="51"/>
      <c r="D69" s="51"/>
      <c r="E69" s="51"/>
      <c r="F69" s="51"/>
      <c r="G69" s="18"/>
    </row>
    <row r="70" spans="1:7" ht="15" customHeight="1">
      <c r="A70" s="51"/>
      <c r="B70" s="51"/>
      <c r="C70" s="51"/>
      <c r="D70" s="51"/>
      <c r="E70" s="51"/>
      <c r="F70" s="51"/>
      <c r="G70" s="18"/>
    </row>
    <row r="71" spans="1:7" ht="15" customHeight="1">
      <c r="A71" s="50" t="s">
        <v>146</v>
      </c>
      <c r="B71" s="50"/>
      <c r="C71" s="50"/>
      <c r="D71" s="50"/>
      <c r="E71" s="50"/>
      <c r="F71" s="50"/>
      <c r="G71" s="50"/>
    </row>
    <row r="72" spans="1:7" ht="15" customHeight="1">
      <c r="A72" s="50"/>
      <c r="B72" s="50"/>
      <c r="C72" s="50"/>
      <c r="D72" s="50"/>
      <c r="E72" s="50"/>
      <c r="F72" s="50"/>
      <c r="G72" s="50"/>
    </row>
    <row r="73" spans="1:7" ht="15" customHeight="1">
      <c r="A73" s="50"/>
      <c r="B73" s="50"/>
      <c r="C73" s="50"/>
      <c r="D73" s="50"/>
      <c r="E73" s="50"/>
      <c r="F73" s="50"/>
      <c r="G73" s="50"/>
    </row>
    <row r="74" spans="1:7" ht="15" customHeight="1">
      <c r="A74" s="50" t="s">
        <v>148</v>
      </c>
      <c r="B74" s="50"/>
      <c r="C74" s="50"/>
      <c r="D74" s="50"/>
      <c r="E74" s="50"/>
      <c r="F74" s="50"/>
      <c r="G74" s="50"/>
    </row>
    <row r="75" spans="1:7" ht="15" customHeight="1">
      <c r="A75" s="50"/>
      <c r="B75" s="50"/>
      <c r="C75" s="50"/>
      <c r="D75" s="50"/>
      <c r="E75" s="50"/>
      <c r="F75" s="50"/>
      <c r="G75" s="50"/>
    </row>
    <row r="76" spans="1:7" ht="15" customHeight="1">
      <c r="A76" s="50"/>
      <c r="B76" s="50"/>
      <c r="C76" s="50"/>
      <c r="D76" s="50"/>
      <c r="E76" s="50"/>
      <c r="F76" s="50"/>
      <c r="G76" s="50"/>
    </row>
    <row r="86" spans="3:3" ht="15" customHeight="1">
      <c r="C86" s="46" t="s">
        <v>135</v>
      </c>
    </row>
  </sheetData>
  <autoFilter ref="A2:XFD62">
    <filterColumn colId="5">
      <filters>
        <filter val="Optional / must"/>
      </filters>
    </filterColumn>
  </autoFilter>
  <mergeCells count="19">
    <mergeCell ref="A74:G76"/>
    <mergeCell ref="A65:B65"/>
    <mergeCell ref="C65:F65"/>
    <mergeCell ref="A66:B66"/>
    <mergeCell ref="C66:F66"/>
    <mergeCell ref="A68:F70"/>
    <mergeCell ref="A71:G73"/>
    <mergeCell ref="G33:G34"/>
    <mergeCell ref="G50:G51"/>
    <mergeCell ref="A51:A54"/>
    <mergeCell ref="A55:A58"/>
    <mergeCell ref="A64:B64"/>
    <mergeCell ref="C64:F64"/>
    <mergeCell ref="A3:A5"/>
    <mergeCell ref="A6:A12"/>
    <mergeCell ref="A13:A14"/>
    <mergeCell ref="A15:A20"/>
    <mergeCell ref="A21:A28"/>
    <mergeCell ref="A29:A5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tabColor rgb="FF24A613"/>
  </sheetPr>
  <dimension ref="A1:H86"/>
  <sheetViews>
    <sheetView showGridLines="0" zoomScale="140" zoomScaleNormal="140" zoomScalePageLayoutView="140" workbookViewId="0">
      <pane ySplit="1" topLeftCell="A2" activePane="bottomLeft" state="frozen"/>
      <selection pane="bottomLeft" activeCell="C451" sqref="C451"/>
    </sheetView>
  </sheetViews>
  <sheetFormatPr baseColWidth="10" defaultRowHeight="15" customHeight="1" x14ac:dyDescent="0"/>
  <cols>
    <col min="1" max="1" width="7.5" style="14" hidden="1" customWidth="1"/>
    <col min="2" max="2" width="14.5" style="46" bestFit="1" customWidth="1"/>
    <col min="3" max="3" width="37.6640625" style="46" customWidth="1"/>
    <col min="4" max="4" width="12.5" style="14" hidden="1" customWidth="1"/>
    <col min="5" max="5" width="13.33203125" style="1" customWidth="1"/>
    <col min="6" max="6" width="13.5" style="14" customWidth="1"/>
    <col min="7" max="7" width="77.83203125" style="49" customWidth="1"/>
    <col min="8" max="8" width="27.5" style="15" hidden="1" customWidth="1"/>
    <col min="9" max="16384" width="10.83203125" style="15"/>
  </cols>
  <sheetData>
    <row r="1" spans="1:8" s="28" customFormat="1" ht="18">
      <c r="A1" s="28" t="s">
        <v>0</v>
      </c>
      <c r="B1" s="29" t="s">
        <v>2</v>
      </c>
      <c r="C1" s="29" t="s">
        <v>1</v>
      </c>
      <c r="D1" s="30" t="s">
        <v>144</v>
      </c>
      <c r="E1" s="30" t="s">
        <v>147</v>
      </c>
      <c r="F1" s="30" t="s">
        <v>4</v>
      </c>
      <c r="G1" s="29" t="s">
        <v>5</v>
      </c>
      <c r="H1" s="28" t="s">
        <v>3</v>
      </c>
    </row>
    <row r="2" spans="1:8" s="12" customFormat="1" ht="9" customHeight="1">
      <c r="B2" s="19"/>
      <c r="C2" s="19"/>
      <c r="D2" s="20"/>
      <c r="E2" s="20"/>
      <c r="F2" s="20"/>
      <c r="G2" s="21"/>
    </row>
    <row r="3" spans="1:8" ht="15" hidden="1" customHeight="1">
      <c r="A3" s="57" t="s">
        <v>6</v>
      </c>
      <c r="B3" s="22" t="s">
        <v>8</v>
      </c>
      <c r="C3" s="22" t="s">
        <v>7</v>
      </c>
      <c r="D3" s="23" t="s">
        <v>10</v>
      </c>
      <c r="E3" s="2">
        <v>10991.04</v>
      </c>
      <c r="F3" s="23" t="s">
        <v>11</v>
      </c>
      <c r="G3" s="45" t="s">
        <v>153</v>
      </c>
      <c r="H3" s="15" t="s">
        <v>9</v>
      </c>
    </row>
    <row r="4" spans="1:8" ht="15" hidden="1" customHeight="1">
      <c r="A4" s="57"/>
      <c r="B4" s="22" t="s">
        <v>8</v>
      </c>
      <c r="C4" s="25" t="s">
        <v>190</v>
      </c>
      <c r="D4" s="23" t="s">
        <v>126</v>
      </c>
      <c r="E4" s="2">
        <v>900</v>
      </c>
      <c r="F4" s="23" t="s">
        <v>14</v>
      </c>
      <c r="G4" s="45" t="s">
        <v>191</v>
      </c>
    </row>
    <row r="5" spans="1:8" ht="15" hidden="1" customHeight="1">
      <c r="A5" s="57"/>
      <c r="B5" s="22" t="s">
        <v>8</v>
      </c>
      <c r="C5" s="22" t="s">
        <v>16</v>
      </c>
      <c r="D5" s="3" t="s">
        <v>25</v>
      </c>
      <c r="E5" s="2">
        <v>1200</v>
      </c>
      <c r="F5" s="23" t="s">
        <v>11</v>
      </c>
      <c r="G5" s="45" t="s">
        <v>196</v>
      </c>
    </row>
    <row r="6" spans="1:8" ht="15" hidden="1" customHeight="1">
      <c r="A6" s="57" t="s">
        <v>12</v>
      </c>
      <c r="B6" s="22" t="s">
        <v>8</v>
      </c>
      <c r="C6" s="22" t="s">
        <v>192</v>
      </c>
      <c r="D6" s="23" t="s">
        <v>13</v>
      </c>
      <c r="E6" s="2">
        <v>10914</v>
      </c>
      <c r="F6" s="23" t="s">
        <v>14</v>
      </c>
      <c r="G6" s="45" t="s">
        <v>154</v>
      </c>
    </row>
    <row r="7" spans="1:8" ht="15" hidden="1" customHeight="1">
      <c r="A7" s="57"/>
      <c r="B7" s="22" t="s">
        <v>8</v>
      </c>
      <c r="C7" s="22" t="s">
        <v>15</v>
      </c>
      <c r="D7" s="23" t="s">
        <v>24</v>
      </c>
      <c r="E7" s="2">
        <v>3424</v>
      </c>
      <c r="F7" s="23" t="s">
        <v>11</v>
      </c>
      <c r="G7" s="45" t="s">
        <v>189</v>
      </c>
    </row>
    <row r="8" spans="1:8" ht="15" customHeight="1">
      <c r="A8" s="57"/>
      <c r="B8" s="22" t="s">
        <v>8</v>
      </c>
      <c r="C8" s="22" t="s">
        <v>17</v>
      </c>
      <c r="D8" s="3" t="s">
        <v>26</v>
      </c>
      <c r="E8" s="2">
        <v>267.5</v>
      </c>
      <c r="F8" s="23" t="s">
        <v>37</v>
      </c>
      <c r="G8" s="45" t="s">
        <v>36</v>
      </c>
    </row>
    <row r="9" spans="1:8" ht="15" customHeight="1">
      <c r="A9" s="57"/>
      <c r="B9" s="22" t="s">
        <v>8</v>
      </c>
      <c r="C9" s="22" t="s">
        <v>18</v>
      </c>
      <c r="D9" s="3" t="s">
        <v>27</v>
      </c>
      <c r="E9" s="2">
        <v>640.93000000000006</v>
      </c>
      <c r="F9" s="23" t="s">
        <v>37</v>
      </c>
      <c r="G9" s="45" t="s">
        <v>155</v>
      </c>
    </row>
    <row r="10" spans="1:8" ht="15" customHeight="1">
      <c r="A10" s="57"/>
      <c r="B10" s="22" t="s">
        <v>8</v>
      </c>
      <c r="C10" s="22" t="s">
        <v>39</v>
      </c>
      <c r="D10" s="3" t="s">
        <v>28</v>
      </c>
      <c r="E10" s="2">
        <v>438.70000000000005</v>
      </c>
      <c r="F10" s="23" t="s">
        <v>37</v>
      </c>
      <c r="G10" s="45" t="s">
        <v>156</v>
      </c>
    </row>
    <row r="11" spans="1:8" ht="15" hidden="1" customHeight="1">
      <c r="A11" s="57"/>
      <c r="B11" s="22" t="s">
        <v>8</v>
      </c>
      <c r="C11" s="22" t="s">
        <v>19</v>
      </c>
      <c r="D11" s="3" t="s">
        <v>29</v>
      </c>
      <c r="E11" s="2">
        <v>167.99</v>
      </c>
      <c r="F11" s="23" t="s">
        <v>11</v>
      </c>
      <c r="G11" s="45" t="s">
        <v>193</v>
      </c>
    </row>
    <row r="12" spans="1:8" ht="15" hidden="1" customHeight="1">
      <c r="A12" s="57"/>
      <c r="B12" s="22" t="s">
        <v>8</v>
      </c>
      <c r="C12" s="22" t="s">
        <v>20</v>
      </c>
      <c r="D12" s="3" t="s">
        <v>30</v>
      </c>
      <c r="E12" s="2">
        <v>642</v>
      </c>
      <c r="F12" s="23" t="s">
        <v>11</v>
      </c>
      <c r="G12" s="45" t="s">
        <v>157</v>
      </c>
    </row>
    <row r="13" spans="1:8" ht="15" customHeight="1">
      <c r="A13" s="58" t="s">
        <v>34</v>
      </c>
      <c r="B13" s="22" t="s">
        <v>21</v>
      </c>
      <c r="C13" s="22" t="s">
        <v>22</v>
      </c>
      <c r="D13" s="3" t="s">
        <v>31</v>
      </c>
      <c r="E13" s="2">
        <v>125</v>
      </c>
      <c r="F13" s="23" t="s">
        <v>37</v>
      </c>
      <c r="G13" s="45" t="s">
        <v>158</v>
      </c>
    </row>
    <row r="14" spans="1:8" ht="15" hidden="1" customHeight="1">
      <c r="A14" s="58"/>
      <c r="B14" s="22" t="s">
        <v>23</v>
      </c>
      <c r="C14" s="22" t="s">
        <v>194</v>
      </c>
      <c r="D14" s="3" t="s">
        <v>32</v>
      </c>
      <c r="E14" s="2">
        <v>176</v>
      </c>
      <c r="F14" s="23" t="s">
        <v>11</v>
      </c>
      <c r="G14" s="45" t="s">
        <v>38</v>
      </c>
    </row>
    <row r="15" spans="1:8" ht="15" customHeight="1">
      <c r="A15" s="57" t="s">
        <v>35</v>
      </c>
      <c r="B15" s="22" t="s">
        <v>23</v>
      </c>
      <c r="C15" s="22" t="s">
        <v>40</v>
      </c>
      <c r="D15" s="3" t="s">
        <v>33</v>
      </c>
      <c r="E15" s="2">
        <v>114</v>
      </c>
      <c r="F15" s="23" t="s">
        <v>37</v>
      </c>
      <c r="G15" s="45" t="s">
        <v>158</v>
      </c>
    </row>
    <row r="16" spans="1:8" ht="15" hidden="1" customHeight="1">
      <c r="A16" s="57"/>
      <c r="B16" s="22" t="s">
        <v>23</v>
      </c>
      <c r="C16" s="25" t="s">
        <v>45</v>
      </c>
      <c r="D16" s="23" t="s">
        <v>46</v>
      </c>
      <c r="E16" s="4">
        <v>950</v>
      </c>
      <c r="F16" s="23" t="s">
        <v>11</v>
      </c>
      <c r="G16" s="26" t="s">
        <v>159</v>
      </c>
    </row>
    <row r="17" spans="1:7" ht="15" hidden="1" customHeight="1">
      <c r="A17" s="57"/>
      <c r="B17" s="22" t="s">
        <v>23</v>
      </c>
      <c r="C17" s="25" t="s">
        <v>47</v>
      </c>
      <c r="D17" s="23" t="s">
        <v>48</v>
      </c>
      <c r="E17" s="4">
        <v>1200</v>
      </c>
      <c r="F17" s="23" t="s">
        <v>11</v>
      </c>
      <c r="G17" s="26" t="s">
        <v>160</v>
      </c>
    </row>
    <row r="18" spans="1:7" ht="15" hidden="1" customHeight="1">
      <c r="A18" s="57"/>
      <c r="B18" s="5" t="s">
        <v>23</v>
      </c>
      <c r="C18" s="5" t="s">
        <v>49</v>
      </c>
      <c r="D18" s="23" t="s">
        <v>50</v>
      </c>
      <c r="E18" s="6">
        <v>944</v>
      </c>
      <c r="F18" s="23" t="s">
        <v>11</v>
      </c>
      <c r="G18" s="26" t="s">
        <v>160</v>
      </c>
    </row>
    <row r="19" spans="1:7" ht="15" hidden="1" customHeight="1">
      <c r="A19" s="57"/>
      <c r="B19" s="22" t="s">
        <v>23</v>
      </c>
      <c r="C19" s="25" t="s">
        <v>161</v>
      </c>
      <c r="D19" s="23" t="s">
        <v>51</v>
      </c>
      <c r="E19" s="4">
        <v>170</v>
      </c>
      <c r="F19" s="23" t="s">
        <v>11</v>
      </c>
      <c r="G19" s="45" t="s">
        <v>97</v>
      </c>
    </row>
    <row r="20" spans="1:7" ht="15" customHeight="1">
      <c r="A20" s="57"/>
      <c r="B20" s="22" t="s">
        <v>23</v>
      </c>
      <c r="C20" s="25" t="s">
        <v>52</v>
      </c>
      <c r="D20" s="23" t="s">
        <v>53</v>
      </c>
      <c r="E20" s="4">
        <v>85</v>
      </c>
      <c r="F20" s="23" t="s">
        <v>37</v>
      </c>
      <c r="G20" s="45" t="s">
        <v>162</v>
      </c>
    </row>
    <row r="21" spans="1:7" ht="15" hidden="1" customHeight="1">
      <c r="A21" s="59" t="s">
        <v>54</v>
      </c>
      <c r="B21" s="25" t="s">
        <v>55</v>
      </c>
      <c r="C21" s="25" t="s">
        <v>56</v>
      </c>
      <c r="D21" s="23" t="s">
        <v>57</v>
      </c>
      <c r="E21" s="2">
        <v>360</v>
      </c>
      <c r="F21" s="23" t="s">
        <v>11</v>
      </c>
      <c r="G21" s="45" t="s">
        <v>97</v>
      </c>
    </row>
    <row r="22" spans="1:7" ht="15" customHeight="1">
      <c r="A22" s="59"/>
      <c r="B22" s="25" t="s">
        <v>55</v>
      </c>
      <c r="C22" s="25" t="s">
        <v>58</v>
      </c>
      <c r="D22" s="23" t="s">
        <v>59</v>
      </c>
      <c r="E22" s="2">
        <v>66.666666666666671</v>
      </c>
      <c r="F22" s="23" t="s">
        <v>37</v>
      </c>
      <c r="G22" s="45" t="s">
        <v>163</v>
      </c>
    </row>
    <row r="23" spans="1:7" ht="15" customHeight="1">
      <c r="A23" s="59"/>
      <c r="B23" s="25" t="s">
        <v>55</v>
      </c>
      <c r="C23" s="25" t="s">
        <v>60</v>
      </c>
      <c r="D23" s="23" t="s">
        <v>61</v>
      </c>
      <c r="E23" s="2">
        <v>80</v>
      </c>
      <c r="F23" s="23" t="s">
        <v>37</v>
      </c>
      <c r="G23" s="45" t="s">
        <v>164</v>
      </c>
    </row>
    <row r="24" spans="1:7" ht="15" hidden="1" customHeight="1">
      <c r="A24" s="59"/>
      <c r="B24" s="25" t="s">
        <v>55</v>
      </c>
      <c r="C24" s="25" t="s">
        <v>139</v>
      </c>
      <c r="D24" s="23" t="s">
        <v>62</v>
      </c>
      <c r="E24" s="2">
        <v>666.66666666666663</v>
      </c>
      <c r="F24" s="23" t="s">
        <v>14</v>
      </c>
      <c r="G24" s="45" t="s">
        <v>165</v>
      </c>
    </row>
    <row r="25" spans="1:7" ht="15" hidden="1" customHeight="1">
      <c r="A25" s="59"/>
      <c r="B25" s="25" t="s">
        <v>55</v>
      </c>
      <c r="C25" s="25" t="s">
        <v>63</v>
      </c>
      <c r="D25" s="23" t="s">
        <v>64</v>
      </c>
      <c r="E25" s="2">
        <v>100</v>
      </c>
      <c r="F25" s="23" t="s">
        <v>11</v>
      </c>
      <c r="G25" s="45" t="s">
        <v>166</v>
      </c>
    </row>
    <row r="26" spans="1:7" ht="15" customHeight="1">
      <c r="A26" s="59"/>
      <c r="B26" s="25" t="s">
        <v>55</v>
      </c>
      <c r="C26" s="25" t="s">
        <v>138</v>
      </c>
      <c r="D26" s="23" t="s">
        <v>65</v>
      </c>
      <c r="E26" s="2">
        <v>320</v>
      </c>
      <c r="F26" s="23" t="s">
        <v>37</v>
      </c>
      <c r="G26" s="45" t="s">
        <v>167</v>
      </c>
    </row>
    <row r="27" spans="1:7" ht="15" hidden="1" customHeight="1">
      <c r="A27" s="59"/>
      <c r="B27" s="25" t="s">
        <v>55</v>
      </c>
      <c r="C27" s="25" t="s">
        <v>66</v>
      </c>
      <c r="D27" s="23" t="s">
        <v>59</v>
      </c>
      <c r="E27" s="2">
        <v>66.666666666666671</v>
      </c>
      <c r="F27" s="23" t="s">
        <v>14</v>
      </c>
      <c r="G27" s="45" t="s">
        <v>168</v>
      </c>
    </row>
    <row r="28" spans="1:7" ht="15" hidden="1" customHeight="1">
      <c r="A28" s="59"/>
      <c r="B28" s="25" t="s">
        <v>55</v>
      </c>
      <c r="C28" s="25" t="s">
        <v>130</v>
      </c>
      <c r="D28" s="23" t="s">
        <v>67</v>
      </c>
      <c r="E28" s="7">
        <v>300</v>
      </c>
      <c r="F28" s="23" t="s">
        <v>11</v>
      </c>
      <c r="G28" s="45" t="s">
        <v>169</v>
      </c>
    </row>
    <row r="29" spans="1:7" ht="15" hidden="1" customHeight="1">
      <c r="A29" s="59" t="s">
        <v>68</v>
      </c>
      <c r="B29" s="25" t="s">
        <v>69</v>
      </c>
      <c r="C29" s="25" t="s">
        <v>98</v>
      </c>
      <c r="D29" s="23" t="s">
        <v>70</v>
      </c>
      <c r="E29" s="2">
        <v>1600</v>
      </c>
      <c r="F29" s="23" t="s">
        <v>14</v>
      </c>
      <c r="G29" s="45" t="s">
        <v>170</v>
      </c>
    </row>
    <row r="30" spans="1:7" ht="15" hidden="1" customHeight="1">
      <c r="A30" s="59"/>
      <c r="B30" s="25" t="s">
        <v>69</v>
      </c>
      <c r="C30" s="25" t="s">
        <v>140</v>
      </c>
      <c r="D30" s="23" t="s">
        <v>48</v>
      </c>
      <c r="E30" s="2">
        <v>1200</v>
      </c>
      <c r="F30" s="23" t="s">
        <v>14</v>
      </c>
      <c r="G30" s="45" t="s">
        <v>171</v>
      </c>
    </row>
    <row r="31" spans="1:7" ht="15" hidden="1" customHeight="1">
      <c r="A31" s="59"/>
      <c r="B31" s="25" t="s">
        <v>69</v>
      </c>
      <c r="C31" s="25" t="s">
        <v>133</v>
      </c>
      <c r="D31" s="23" t="s">
        <v>57</v>
      </c>
      <c r="E31" s="2">
        <v>360</v>
      </c>
      <c r="F31" s="23" t="s">
        <v>11</v>
      </c>
      <c r="G31" s="45" t="s">
        <v>172</v>
      </c>
    </row>
    <row r="32" spans="1:7" ht="15" hidden="1" customHeight="1">
      <c r="A32" s="59"/>
      <c r="B32" s="25" t="s">
        <v>69</v>
      </c>
      <c r="C32" s="25" t="s">
        <v>137</v>
      </c>
      <c r="D32" s="23" t="s">
        <v>73</v>
      </c>
      <c r="E32" s="2">
        <v>1150</v>
      </c>
      <c r="F32" s="23" t="s">
        <v>11</v>
      </c>
      <c r="G32" s="45" t="s">
        <v>173</v>
      </c>
    </row>
    <row r="33" spans="1:7" ht="15" hidden="1" customHeight="1">
      <c r="A33" s="59"/>
      <c r="B33" s="22" t="s">
        <v>55</v>
      </c>
      <c r="C33" s="25" t="s">
        <v>174</v>
      </c>
      <c r="D33" s="23" t="s">
        <v>74</v>
      </c>
      <c r="E33" s="7">
        <v>950</v>
      </c>
      <c r="F33" s="23" t="s">
        <v>14</v>
      </c>
      <c r="G33" s="60" t="s">
        <v>175</v>
      </c>
    </row>
    <row r="34" spans="1:7" ht="15" hidden="1" customHeight="1">
      <c r="A34" s="59"/>
      <c r="B34" s="22" t="s">
        <v>55</v>
      </c>
      <c r="C34" s="25" t="s">
        <v>141</v>
      </c>
      <c r="D34" s="23" t="s">
        <v>75</v>
      </c>
      <c r="E34" s="2">
        <v>1981.77</v>
      </c>
      <c r="F34" s="23" t="s">
        <v>14</v>
      </c>
      <c r="G34" s="60"/>
    </row>
    <row r="35" spans="1:7" ht="15" hidden="1" customHeight="1">
      <c r="A35" s="59"/>
      <c r="B35" s="22" t="s">
        <v>55</v>
      </c>
      <c r="C35" s="25" t="s">
        <v>116</v>
      </c>
      <c r="D35" s="23" t="s">
        <v>115</v>
      </c>
      <c r="E35" s="2">
        <v>580</v>
      </c>
      <c r="F35" s="23" t="s">
        <v>14</v>
      </c>
      <c r="G35" s="45" t="s">
        <v>131</v>
      </c>
    </row>
    <row r="36" spans="1:7" ht="15" hidden="1" customHeight="1">
      <c r="A36" s="59"/>
      <c r="B36" s="22" t="s">
        <v>55</v>
      </c>
      <c r="C36" s="22" t="s">
        <v>76</v>
      </c>
      <c r="D36" s="23" t="s">
        <v>77</v>
      </c>
      <c r="E36" s="7">
        <v>385.18518518518516</v>
      </c>
      <c r="F36" s="23" t="s">
        <v>14</v>
      </c>
      <c r="G36" s="45" t="s">
        <v>176</v>
      </c>
    </row>
    <row r="37" spans="1:7" ht="15" hidden="1" customHeight="1">
      <c r="A37" s="59"/>
      <c r="B37" s="22" t="s">
        <v>55</v>
      </c>
      <c r="C37" s="25" t="s">
        <v>78</v>
      </c>
      <c r="D37" s="23" t="s">
        <v>79</v>
      </c>
      <c r="E37" s="7">
        <v>98.370370370370367</v>
      </c>
      <c r="F37" s="23" t="s">
        <v>11</v>
      </c>
      <c r="G37" s="45" t="s">
        <v>177</v>
      </c>
    </row>
    <row r="38" spans="1:7" ht="15" hidden="1" customHeight="1">
      <c r="A38" s="59"/>
      <c r="B38" s="22" t="s">
        <v>55</v>
      </c>
      <c r="C38" s="25" t="s">
        <v>99</v>
      </c>
      <c r="D38" s="23" t="s">
        <v>80</v>
      </c>
      <c r="E38" s="7">
        <v>1856.2962962962963</v>
      </c>
      <c r="F38" s="23" t="s">
        <v>14</v>
      </c>
      <c r="G38" s="27" t="s">
        <v>178</v>
      </c>
    </row>
    <row r="39" spans="1:7" ht="15" customHeight="1">
      <c r="A39" s="59"/>
      <c r="B39" s="22" t="s">
        <v>55</v>
      </c>
      <c r="C39" s="22" t="s">
        <v>100</v>
      </c>
      <c r="D39" s="23" t="s">
        <v>81</v>
      </c>
      <c r="E39" s="7">
        <v>350.37037037037038</v>
      </c>
      <c r="F39" s="23" t="s">
        <v>37</v>
      </c>
      <c r="G39" s="27" t="s">
        <v>179</v>
      </c>
    </row>
    <row r="40" spans="1:7" ht="15" customHeight="1">
      <c r="A40" s="59"/>
      <c r="B40" s="22" t="s">
        <v>55</v>
      </c>
      <c r="C40" s="22" t="s">
        <v>195</v>
      </c>
      <c r="D40" s="23" t="s">
        <v>82</v>
      </c>
      <c r="E40" s="7">
        <v>2311.1111111111113</v>
      </c>
      <c r="F40" s="23" t="s">
        <v>37</v>
      </c>
      <c r="G40" s="27" t="s">
        <v>180</v>
      </c>
    </row>
    <row r="41" spans="1:7" ht="15" customHeight="1">
      <c r="A41" s="59"/>
      <c r="B41" s="22" t="s">
        <v>55</v>
      </c>
      <c r="C41" s="22" t="s">
        <v>101</v>
      </c>
      <c r="D41" s="23" t="s">
        <v>83</v>
      </c>
      <c r="E41" s="7">
        <v>674.07407407407402</v>
      </c>
      <c r="F41" s="23" t="s">
        <v>37</v>
      </c>
      <c r="G41" s="27" t="s">
        <v>149</v>
      </c>
    </row>
    <row r="42" spans="1:7" ht="15" customHeight="1">
      <c r="A42" s="59"/>
      <c r="B42" s="22" t="s">
        <v>55</v>
      </c>
      <c r="C42" s="22" t="s">
        <v>102</v>
      </c>
      <c r="D42" s="23" t="s">
        <v>84</v>
      </c>
      <c r="E42" s="7">
        <v>74.074074074074076</v>
      </c>
      <c r="F42" s="23" t="s">
        <v>37</v>
      </c>
      <c r="G42" s="27" t="s">
        <v>150</v>
      </c>
    </row>
    <row r="43" spans="1:7" ht="15" customHeight="1">
      <c r="A43" s="59"/>
      <c r="B43" s="22" t="s">
        <v>55</v>
      </c>
      <c r="C43" s="22" t="s">
        <v>103</v>
      </c>
      <c r="D43" s="23" t="s">
        <v>85</v>
      </c>
      <c r="E43" s="7">
        <v>177.77777777777777</v>
      </c>
      <c r="F43" s="23" t="s">
        <v>37</v>
      </c>
      <c r="G43" s="27" t="s">
        <v>181</v>
      </c>
    </row>
    <row r="44" spans="1:7" ht="15" hidden="1" customHeight="1">
      <c r="A44" s="59"/>
      <c r="B44" s="22" t="s">
        <v>55</v>
      </c>
      <c r="C44" s="22" t="s">
        <v>104</v>
      </c>
      <c r="D44" s="23" t="s">
        <v>86</v>
      </c>
      <c r="E44" s="7">
        <v>118.51851851851852</v>
      </c>
      <c r="F44" s="23" t="s">
        <v>14</v>
      </c>
      <c r="G44" s="27" t="s">
        <v>182</v>
      </c>
    </row>
    <row r="45" spans="1:7" ht="15" customHeight="1">
      <c r="A45" s="59"/>
      <c r="B45" s="22" t="s">
        <v>55</v>
      </c>
      <c r="C45" s="22" t="s">
        <v>105</v>
      </c>
      <c r="D45" s="23" t="s">
        <v>86</v>
      </c>
      <c r="E45" s="7">
        <v>118.51851851851852</v>
      </c>
      <c r="F45" s="23" t="s">
        <v>37</v>
      </c>
      <c r="G45" s="27" t="s">
        <v>151</v>
      </c>
    </row>
    <row r="46" spans="1:7" ht="15" customHeight="1">
      <c r="A46" s="59"/>
      <c r="B46" s="22" t="s">
        <v>55</v>
      </c>
      <c r="C46" s="22" t="s">
        <v>106</v>
      </c>
      <c r="D46" s="23" t="s">
        <v>85</v>
      </c>
      <c r="E46" s="7">
        <v>177.77777777777777</v>
      </c>
      <c r="F46" s="23" t="s">
        <v>37</v>
      </c>
      <c r="G46" s="27" t="s">
        <v>152</v>
      </c>
    </row>
    <row r="47" spans="1:7" ht="15" customHeight="1">
      <c r="A47" s="59"/>
      <c r="B47" s="22" t="s">
        <v>55</v>
      </c>
      <c r="C47" s="22" t="s">
        <v>107</v>
      </c>
      <c r="D47" s="23" t="s">
        <v>87</v>
      </c>
      <c r="E47" s="7">
        <v>1090.3703703703704</v>
      </c>
      <c r="F47" s="23" t="s">
        <v>37</v>
      </c>
      <c r="G47" s="27" t="s">
        <v>183</v>
      </c>
    </row>
    <row r="48" spans="1:7" ht="15" customHeight="1">
      <c r="A48" s="59"/>
      <c r="B48" s="22" t="s">
        <v>55</v>
      </c>
      <c r="C48" s="25" t="s">
        <v>110</v>
      </c>
      <c r="D48" s="23" t="s">
        <v>88</v>
      </c>
      <c r="E48" s="7">
        <v>507</v>
      </c>
      <c r="F48" s="23" t="s">
        <v>37</v>
      </c>
      <c r="G48" s="45" t="s">
        <v>184</v>
      </c>
    </row>
    <row r="49" spans="1:7" ht="15" customHeight="1">
      <c r="A49" s="59"/>
      <c r="B49" s="22" t="s">
        <v>108</v>
      </c>
      <c r="C49" s="25" t="s">
        <v>109</v>
      </c>
      <c r="D49" s="23" t="s">
        <v>127</v>
      </c>
      <c r="E49" s="7">
        <f>11000*1.18</f>
        <v>12980</v>
      </c>
      <c r="F49" s="23" t="s">
        <v>37</v>
      </c>
      <c r="G49" s="45" t="s">
        <v>185</v>
      </c>
    </row>
    <row r="50" spans="1:7" ht="15" hidden="1" customHeight="1">
      <c r="A50" s="59"/>
      <c r="B50" s="25" t="s">
        <v>69</v>
      </c>
      <c r="C50" s="25" t="s">
        <v>71</v>
      </c>
      <c r="D50" s="23" t="s">
        <v>72</v>
      </c>
      <c r="E50" s="2">
        <v>825</v>
      </c>
      <c r="F50" s="23" t="s">
        <v>14</v>
      </c>
      <c r="G50" s="61" t="s">
        <v>186</v>
      </c>
    </row>
    <row r="51" spans="1:7" ht="15" hidden="1" customHeight="1">
      <c r="A51" s="57" t="s">
        <v>89</v>
      </c>
      <c r="B51" s="22" t="s">
        <v>55</v>
      </c>
      <c r="C51" s="25" t="s">
        <v>117</v>
      </c>
      <c r="D51" s="23" t="s">
        <v>93</v>
      </c>
      <c r="E51" s="7">
        <v>200</v>
      </c>
      <c r="F51" s="23" t="s">
        <v>14</v>
      </c>
      <c r="G51" s="62"/>
    </row>
    <row r="52" spans="1:7" ht="15" hidden="1" customHeight="1">
      <c r="A52" s="57"/>
      <c r="B52" s="22" t="s">
        <v>55</v>
      </c>
      <c r="C52" s="25" t="s">
        <v>90</v>
      </c>
      <c r="D52" s="23" t="s">
        <v>128</v>
      </c>
      <c r="E52" s="7">
        <v>79.010370370370381</v>
      </c>
      <c r="F52" s="23" t="s">
        <v>14</v>
      </c>
      <c r="G52" s="45" t="s">
        <v>96</v>
      </c>
    </row>
    <row r="53" spans="1:7" ht="15" hidden="1" customHeight="1">
      <c r="A53" s="57"/>
      <c r="B53" s="22" t="s">
        <v>55</v>
      </c>
      <c r="C53" s="25" t="s">
        <v>91</v>
      </c>
      <c r="D53" s="23" t="s">
        <v>92</v>
      </c>
      <c r="E53" s="7">
        <v>170.66666666666666</v>
      </c>
      <c r="F53" s="23" t="s">
        <v>11</v>
      </c>
      <c r="G53" s="45" t="s">
        <v>132</v>
      </c>
    </row>
    <row r="54" spans="1:7" ht="15" hidden="1" customHeight="1">
      <c r="A54" s="57"/>
      <c r="B54" s="22" t="s">
        <v>94</v>
      </c>
      <c r="C54" s="25" t="s">
        <v>113</v>
      </c>
      <c r="D54" s="23" t="s">
        <v>112</v>
      </c>
      <c r="E54" s="7">
        <f>1600*1.18</f>
        <v>1888</v>
      </c>
      <c r="F54" s="23" t="s">
        <v>11</v>
      </c>
      <c r="G54" s="45" t="s">
        <v>114</v>
      </c>
    </row>
    <row r="55" spans="1:7" ht="15" hidden="1" customHeight="1">
      <c r="A55" s="57" t="s">
        <v>134</v>
      </c>
      <c r="B55" s="22" t="s">
        <v>111</v>
      </c>
      <c r="C55" s="25" t="s">
        <v>129</v>
      </c>
      <c r="D55" s="23" t="s">
        <v>118</v>
      </c>
      <c r="E55" s="7">
        <v>1320</v>
      </c>
      <c r="F55" s="23" t="s">
        <v>14</v>
      </c>
      <c r="G55" s="45" t="s">
        <v>187</v>
      </c>
    </row>
    <row r="56" spans="1:7" ht="15" hidden="1" customHeight="1">
      <c r="A56" s="57"/>
      <c r="B56" s="22" t="s">
        <v>111</v>
      </c>
      <c r="C56" s="25" t="s">
        <v>119</v>
      </c>
      <c r="D56" s="23" t="s">
        <v>120</v>
      </c>
      <c r="E56" s="7">
        <v>461</v>
      </c>
      <c r="F56" s="23" t="s">
        <v>11</v>
      </c>
      <c r="G56" s="45" t="s">
        <v>95</v>
      </c>
    </row>
    <row r="57" spans="1:7" ht="15" hidden="1" customHeight="1">
      <c r="A57" s="57"/>
      <c r="B57" s="22" t="s">
        <v>23</v>
      </c>
      <c r="C57" s="22" t="s">
        <v>41</v>
      </c>
      <c r="D57" s="23" t="s">
        <v>42</v>
      </c>
      <c r="E57" s="4">
        <v>37</v>
      </c>
      <c r="F57" s="23" t="s">
        <v>11</v>
      </c>
      <c r="G57" s="45" t="s">
        <v>188</v>
      </c>
    </row>
    <row r="58" spans="1:7" ht="15" hidden="1" customHeight="1">
      <c r="A58" s="57"/>
      <c r="B58" s="22" t="s">
        <v>23</v>
      </c>
      <c r="C58" s="31" t="s">
        <v>43</v>
      </c>
      <c r="D58" s="32" t="s">
        <v>44</v>
      </c>
      <c r="E58" s="33">
        <v>14</v>
      </c>
      <c r="F58" s="32" t="s">
        <v>11</v>
      </c>
      <c r="G58" s="45" t="s">
        <v>121</v>
      </c>
    </row>
    <row r="59" spans="1:7" ht="15" hidden="1" customHeight="1">
      <c r="C59" s="9" t="s">
        <v>123</v>
      </c>
      <c r="D59" s="34"/>
      <c r="E59" s="7">
        <v>24804</v>
      </c>
      <c r="F59" s="47" t="s">
        <v>11</v>
      </c>
    </row>
    <row r="60" spans="1:7" ht="15" hidden="1" customHeight="1">
      <c r="C60" s="8" t="s">
        <v>124</v>
      </c>
      <c r="D60" s="23"/>
      <c r="E60" s="2">
        <v>23643</v>
      </c>
      <c r="F60" s="48" t="s">
        <v>14</v>
      </c>
    </row>
    <row r="61" spans="1:7" ht="15" customHeight="1" thickBot="1">
      <c r="C61" s="37" t="s">
        <v>122</v>
      </c>
      <c r="D61" s="38"/>
      <c r="E61" s="39">
        <v>20599</v>
      </c>
      <c r="F61" s="40" t="s">
        <v>37</v>
      </c>
    </row>
    <row r="62" spans="1:7" s="17" customFormat="1" ht="15" hidden="1" customHeight="1" thickTop="1" thickBot="1">
      <c r="A62" s="1"/>
      <c r="B62" s="16"/>
      <c r="C62" s="41" t="s">
        <v>125</v>
      </c>
      <c r="D62" s="42"/>
      <c r="E62" s="43">
        <f>SUM(E59:E61)</f>
        <v>69046</v>
      </c>
      <c r="F62" s="44"/>
      <c r="G62" s="10"/>
    </row>
    <row r="63" spans="1:7" ht="15" customHeight="1" thickTop="1"/>
    <row r="64" spans="1:7" ht="15" customHeight="1">
      <c r="A64" s="52" t="s">
        <v>11</v>
      </c>
      <c r="B64" s="52"/>
      <c r="C64" s="54" t="s">
        <v>136</v>
      </c>
      <c r="D64" s="54"/>
      <c r="E64" s="54"/>
      <c r="F64" s="54"/>
    </row>
    <row r="65" spans="1:7" ht="15" customHeight="1">
      <c r="A65" s="53" t="s">
        <v>14</v>
      </c>
      <c r="B65" s="53"/>
      <c r="C65" s="55" t="s">
        <v>142</v>
      </c>
      <c r="D65" s="55"/>
      <c r="E65" s="55"/>
      <c r="F65" s="55"/>
    </row>
    <row r="66" spans="1:7" ht="15" customHeight="1">
      <c r="A66" s="56" t="s">
        <v>37</v>
      </c>
      <c r="B66" s="56"/>
      <c r="C66" s="55" t="s">
        <v>143</v>
      </c>
      <c r="D66" s="55"/>
      <c r="E66" s="55"/>
      <c r="F66" s="55"/>
    </row>
    <row r="68" spans="1:7" ht="15" customHeight="1">
      <c r="A68" s="51" t="s">
        <v>145</v>
      </c>
      <c r="B68" s="51"/>
      <c r="C68" s="51"/>
      <c r="D68" s="51"/>
      <c r="E68" s="51"/>
      <c r="F68" s="51"/>
      <c r="G68" s="18"/>
    </row>
    <row r="69" spans="1:7" ht="15" customHeight="1">
      <c r="A69" s="51"/>
      <c r="B69" s="51"/>
      <c r="C69" s="51"/>
      <c r="D69" s="51"/>
      <c r="E69" s="51"/>
      <c r="F69" s="51"/>
      <c r="G69" s="18"/>
    </row>
    <row r="70" spans="1:7" ht="15" customHeight="1">
      <c r="A70" s="51"/>
      <c r="B70" s="51"/>
      <c r="C70" s="51"/>
      <c r="D70" s="51"/>
      <c r="E70" s="51"/>
      <c r="F70" s="51"/>
      <c r="G70" s="18"/>
    </row>
    <row r="71" spans="1:7" ht="15" customHeight="1">
      <c r="A71" s="50" t="s">
        <v>146</v>
      </c>
      <c r="B71" s="50"/>
      <c r="C71" s="50"/>
      <c r="D71" s="50"/>
      <c r="E71" s="50"/>
      <c r="F71" s="50"/>
      <c r="G71" s="50"/>
    </row>
    <row r="72" spans="1:7" ht="15" customHeight="1">
      <c r="A72" s="50"/>
      <c r="B72" s="50"/>
      <c r="C72" s="50"/>
      <c r="D72" s="50"/>
      <c r="E72" s="50"/>
      <c r="F72" s="50"/>
      <c r="G72" s="50"/>
    </row>
    <row r="73" spans="1:7" ht="15" customHeight="1">
      <c r="A73" s="50"/>
      <c r="B73" s="50"/>
      <c r="C73" s="50"/>
      <c r="D73" s="50"/>
      <c r="E73" s="50"/>
      <c r="F73" s="50"/>
      <c r="G73" s="50"/>
    </row>
    <row r="74" spans="1:7" ht="15" customHeight="1">
      <c r="A74" s="50" t="s">
        <v>148</v>
      </c>
      <c r="B74" s="50"/>
      <c r="C74" s="50"/>
      <c r="D74" s="50"/>
      <c r="E74" s="50"/>
      <c r="F74" s="50"/>
      <c r="G74" s="50"/>
    </row>
    <row r="75" spans="1:7" ht="15" customHeight="1">
      <c r="A75" s="50"/>
      <c r="B75" s="50"/>
      <c r="C75" s="50"/>
      <c r="D75" s="50"/>
      <c r="E75" s="50"/>
      <c r="F75" s="50"/>
      <c r="G75" s="50"/>
    </row>
    <row r="76" spans="1:7" ht="15" customHeight="1">
      <c r="A76" s="50"/>
      <c r="B76" s="50"/>
      <c r="C76" s="50"/>
      <c r="D76" s="50"/>
      <c r="E76" s="50"/>
      <c r="F76" s="50"/>
      <c r="G76" s="50"/>
    </row>
    <row r="86" spans="3:3" ht="15" customHeight="1">
      <c r="C86" s="46" t="s">
        <v>135</v>
      </c>
    </row>
  </sheetData>
  <autoFilter ref="A2:XFD62">
    <filterColumn colId="5">
      <filters>
        <filter val="Optional"/>
      </filters>
    </filterColumn>
  </autoFilter>
  <mergeCells count="19">
    <mergeCell ref="A74:G76"/>
    <mergeCell ref="A65:B65"/>
    <mergeCell ref="C65:F65"/>
    <mergeCell ref="A66:B66"/>
    <mergeCell ref="C66:F66"/>
    <mergeCell ref="A68:F70"/>
    <mergeCell ref="A71:G73"/>
    <mergeCell ref="G33:G34"/>
    <mergeCell ref="G50:G51"/>
    <mergeCell ref="A51:A54"/>
    <mergeCell ref="A55:A58"/>
    <mergeCell ref="A64:B64"/>
    <mergeCell ref="C64:F64"/>
    <mergeCell ref="A3:A5"/>
    <mergeCell ref="A6:A12"/>
    <mergeCell ref="A13:A14"/>
    <mergeCell ref="A15:A20"/>
    <mergeCell ref="A21:A28"/>
    <mergeCell ref="A29:A5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ALL</vt:lpstr>
      <vt:lpstr>MUST</vt:lpstr>
      <vt:lpstr>OPTIONAL - MUST</vt:lpstr>
      <vt:lpstr>OPTIONAL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Zivile Powers</dc:creator>
  <cp:lastModifiedBy>Zivile Powers</cp:lastModifiedBy>
  <dcterms:created xsi:type="dcterms:W3CDTF">2017-12-12T21:20:22Z</dcterms:created>
  <dcterms:modified xsi:type="dcterms:W3CDTF">2018-02-19T14:26:31Z</dcterms:modified>
</cp:coreProperties>
</file>